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29" activeTab="2"/>
  </bookViews>
  <sheets>
    <sheet name="Доходы ноябрь" sheetId="1" r:id="rId1"/>
    <sheet name="Ведомственная годов ноябрь" sheetId="2" r:id="rId2"/>
    <sheet name="Источники" sheetId="3" r:id="rId3"/>
  </sheets>
  <definedNames>
    <definedName name="_ftn1" localSheetId="1">'Ведомственная годов ноябрь'!$B$34</definedName>
    <definedName name="_ftnref1" localSheetId="1">'Ведомственная годов ноябрь'!$B$31</definedName>
  </definedNames>
  <calcPr fullCalcOnLoad="1"/>
</workbook>
</file>

<file path=xl/sharedStrings.xml><?xml version="1.0" encoding="utf-8"?>
<sst xmlns="http://schemas.openxmlformats.org/spreadsheetml/2006/main" count="816" uniqueCount="408">
  <si>
    <t>ИТОГО</t>
  </si>
  <si>
    <t>Номер</t>
  </si>
  <si>
    <t>Наименование</t>
  </si>
  <si>
    <t>Код главного распорядителя бюджетных средств</t>
  </si>
  <si>
    <t xml:space="preserve"> Код раздела и подраз дела</t>
  </si>
  <si>
    <t>Код целевой статьи</t>
  </si>
  <si>
    <t>Код вида расходов</t>
  </si>
  <si>
    <t>Утверждено на год (тыс. руб.)</t>
  </si>
  <si>
    <t>I</t>
  </si>
  <si>
    <t>Муниципальный Совет МО Коломна</t>
  </si>
  <si>
    <t>1</t>
  </si>
  <si>
    <t>Общегосударственные вопросы</t>
  </si>
  <si>
    <t>990</t>
  </si>
  <si>
    <t>0100</t>
  </si>
  <si>
    <t>1.1</t>
  </si>
  <si>
    <t>0102</t>
  </si>
  <si>
    <t>1.1.1</t>
  </si>
  <si>
    <t>Расходы на содержание главы муниципального образования</t>
  </si>
  <si>
    <t>0020100</t>
  </si>
  <si>
    <t>1.2</t>
  </si>
  <si>
    <t>0103</t>
  </si>
  <si>
    <t>1.2.1</t>
  </si>
  <si>
    <t>Расходы на содержание и обеспечение деятельности центрального аппарата законодательной (представительной) власти местного самоуправления</t>
  </si>
  <si>
    <t>0020200</t>
  </si>
  <si>
    <t>1.2.2</t>
  </si>
  <si>
    <t>0020400</t>
  </si>
  <si>
    <t>1.3</t>
  </si>
  <si>
    <t>Другие общегосударственные вопросы</t>
  </si>
  <si>
    <t>1.3.1</t>
  </si>
  <si>
    <t>II</t>
  </si>
  <si>
    <t>Местная администрация МО Коломна</t>
  </si>
  <si>
    <t>2</t>
  </si>
  <si>
    <t>901</t>
  </si>
  <si>
    <t>2.1</t>
  </si>
  <si>
    <t>0104</t>
  </si>
  <si>
    <t>2.1.1</t>
  </si>
  <si>
    <t>Расходы на содержание главы исполнительной власти местного самоуправления</t>
  </si>
  <si>
    <t>0020500</t>
  </si>
  <si>
    <t>2.1.2</t>
  </si>
  <si>
    <t>Расходы на содержание муниципальных служащих исполнительного органа</t>
  </si>
  <si>
    <t>2.1.3</t>
  </si>
  <si>
    <t>Расходы на выполнение органами МСУ передаваемых полномочий субъектов РФ</t>
  </si>
  <si>
    <t xml:space="preserve">Расходы на содержание и обеспечение деятельности  мун. служащих органа опеки и попечительства местной администрации </t>
  </si>
  <si>
    <t>0020201</t>
  </si>
  <si>
    <t>598</t>
  </si>
  <si>
    <t>2.2</t>
  </si>
  <si>
    <t>3</t>
  </si>
  <si>
    <t>Национальная безопасность и правоохранительная деятельность</t>
  </si>
  <si>
    <t>0300</t>
  </si>
  <si>
    <t>3.1</t>
  </si>
  <si>
    <t>0309</t>
  </si>
  <si>
    <t>3.1.1</t>
  </si>
  <si>
    <t>2190100</t>
  </si>
  <si>
    <t>4</t>
  </si>
  <si>
    <t>4.1</t>
  </si>
  <si>
    <t>7950400</t>
  </si>
  <si>
    <t>5</t>
  </si>
  <si>
    <t>5.1</t>
  </si>
  <si>
    <t>0800</t>
  </si>
  <si>
    <t>Периодическая печать и издательства</t>
  </si>
  <si>
    <t>Расходы на организацию и содержание средств массовой информации муниципального образования</t>
  </si>
  <si>
    <t>4570100</t>
  </si>
  <si>
    <t>Социальная политика</t>
  </si>
  <si>
    <t>1000</t>
  </si>
  <si>
    <t>Охрана семьи и детства</t>
  </si>
  <si>
    <t>1004</t>
  </si>
  <si>
    <t>Пособия на содержание детей, находящихся под опекой (попечительством)</t>
  </si>
  <si>
    <t>0920300</t>
  </si>
  <si>
    <t>Определение должностных лиц, уполномоченных составлять протоколы об административных правонарушениях, составление протоколов об административных правонарушениях</t>
  </si>
  <si>
    <t>5201302</t>
  </si>
  <si>
    <t>5201301</t>
  </si>
  <si>
    <t>5200000</t>
  </si>
  <si>
    <t>0020603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</si>
  <si>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</si>
  <si>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</si>
  <si>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</si>
  <si>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0314</t>
  </si>
  <si>
    <t>0920200</t>
  </si>
  <si>
    <t>Другие вопросы в области национальной безопасности и правоохранительной деятельности</t>
  </si>
  <si>
    <t>3.2</t>
  </si>
  <si>
    <t>3.2.1</t>
  </si>
  <si>
    <t>7950300</t>
  </si>
  <si>
    <t>Содержание ребенка в семье опекуна и приемной семье</t>
  </si>
  <si>
    <t>3.2.2</t>
  </si>
  <si>
    <t>Расходы на вознаграждение приемным родителям</t>
  </si>
  <si>
    <t>3.2.3</t>
  </si>
  <si>
    <t>0500</t>
  </si>
  <si>
    <t>Жилищно-коммунальное хозяйство</t>
  </si>
  <si>
    <t>0801</t>
  </si>
  <si>
    <t>6</t>
  </si>
  <si>
    <t>6.1</t>
  </si>
  <si>
    <t>Культура</t>
  </si>
  <si>
    <t>III</t>
  </si>
  <si>
    <t>IV</t>
  </si>
  <si>
    <t xml:space="preserve">Содержание и обеспечение деятельности учреждений </t>
  </si>
  <si>
    <t>0920600</t>
  </si>
  <si>
    <t>8.1</t>
  </si>
  <si>
    <t>8.1.1</t>
  </si>
  <si>
    <t xml:space="preserve">Образование </t>
  </si>
  <si>
    <t>0700</t>
  </si>
  <si>
    <t>Молодежная политика и оздоровление детей</t>
  </si>
  <si>
    <t>0707</t>
  </si>
  <si>
    <t>4310100</t>
  </si>
  <si>
    <t>Организация и проведение досуговых мероприятий для детей и подростков, проживающих на территории МО</t>
  </si>
  <si>
    <t>4310200</t>
  </si>
  <si>
    <t>Благоустройство</t>
  </si>
  <si>
    <t>0503</t>
  </si>
  <si>
    <t>0920100</t>
  </si>
  <si>
    <t>8</t>
  </si>
  <si>
    <t>9.1</t>
  </si>
  <si>
    <t>9.1.1</t>
  </si>
  <si>
    <t>7</t>
  </si>
  <si>
    <t>7.1</t>
  </si>
  <si>
    <t>7.1.1</t>
  </si>
  <si>
    <t>Осуществление в порядке и формах, установленных законом СПб, поддержки деятельности граждан, общественных объединений по охране общественного порядка на территории муниципального образования</t>
  </si>
  <si>
    <t>Национальная экономика</t>
  </si>
  <si>
    <t>0901</t>
  </si>
  <si>
    <t>0400</t>
  </si>
  <si>
    <t>3450100</t>
  </si>
  <si>
    <t>Мероприятия по содействию развитию малого бизнеса на территории МО</t>
  </si>
  <si>
    <t>5.2</t>
  </si>
  <si>
    <t>5.2.1</t>
  </si>
  <si>
    <t>9</t>
  </si>
  <si>
    <t>10.1</t>
  </si>
  <si>
    <t>10.1.1</t>
  </si>
  <si>
    <t>0505</t>
  </si>
  <si>
    <t>7950600</t>
  </si>
  <si>
    <t>Другие вопросы в области жилищно-коммунального хозяйства</t>
  </si>
  <si>
    <t>Муниципальная целевая программа по обеспечению доступности городской среды для маломобильных групп населения на территории дворов муниципального образования</t>
  </si>
  <si>
    <t>0412</t>
  </si>
  <si>
    <t>0600</t>
  </si>
  <si>
    <t>0605</t>
  </si>
  <si>
    <t>4100100</t>
  </si>
  <si>
    <t>10</t>
  </si>
  <si>
    <t>11.1.1</t>
  </si>
  <si>
    <t>Другие вопросы в области охраны окружающей среды</t>
  </si>
  <si>
    <t>Охрана окружающей среды</t>
  </si>
  <si>
    <t>0113</t>
  </si>
  <si>
    <t>4.1.1</t>
  </si>
  <si>
    <t>Другие вопросы в области национальной экономики</t>
  </si>
  <si>
    <t>1202</t>
  </si>
  <si>
    <t>Средства массовой информации</t>
  </si>
  <si>
    <t>1200</t>
  </si>
  <si>
    <t>0920400</t>
  </si>
  <si>
    <t>12.1</t>
  </si>
  <si>
    <t>12.1.1</t>
  </si>
  <si>
    <t>Субсидии некоммерческим организациям</t>
  </si>
  <si>
    <t>Культура, кинематография</t>
  </si>
  <si>
    <t>0020300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</si>
  <si>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</si>
  <si>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</si>
  <si>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6000101</t>
  </si>
  <si>
    <t>0900100</t>
  </si>
  <si>
    <t>Формирование архивных фондов органов местного самоуправления, муниципальных предприятий и учреждений</t>
  </si>
  <si>
    <t>0106</t>
  </si>
  <si>
    <t>0020700</t>
  </si>
  <si>
    <t>1.4</t>
  </si>
  <si>
    <t>Расходы на содержание и обеспечение деятельности органов финансового (финансово-бюджетного) надзора</t>
  </si>
  <si>
    <t>1.4.1</t>
  </si>
  <si>
    <t>1003</t>
  </si>
  <si>
    <t>Социальное обеспечение населения</t>
  </si>
  <si>
    <t>4.2</t>
  </si>
  <si>
    <t>4.2.1</t>
  </si>
  <si>
    <t>0401</t>
  </si>
  <si>
    <t>5100100</t>
  </si>
  <si>
    <t>Общеэкономические вопросы</t>
  </si>
  <si>
    <t>Реализация государственной политики занятости населения</t>
  </si>
  <si>
    <t>МКУ "Центр социально-экономического развития муниципального округа Коломна"</t>
  </si>
  <si>
    <t>МКУ "Культурно-правовой Центр "Коломенский"</t>
  </si>
  <si>
    <t>Приложение №1</t>
  </si>
  <si>
    <t>Глава МО Коломна</t>
  </si>
  <si>
    <t xml:space="preserve">                                    </t>
  </si>
  <si>
    <t>Муниципального совета</t>
  </si>
  <si>
    <t xml:space="preserve">                                                В.А. Савелов</t>
  </si>
  <si>
    <t>муниципального образования</t>
  </si>
  <si>
    <t>муниципальный округ Коломна</t>
  </si>
  <si>
    <t xml:space="preserve">Доходы бюджета муниципального образования </t>
  </si>
  <si>
    <t>Источники доходов</t>
  </si>
  <si>
    <t>Код бюджетной классификации</t>
  </si>
  <si>
    <t>Сумма (тыс. руб.)</t>
  </si>
  <si>
    <t>НАЛОГОВЫЕ И НЕНАЛОГОВЫЕ ДОХОДЫ</t>
  </si>
  <si>
    <t>000 1 00 00000 00 0000 000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</si>
  <si>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</si>
  <si>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</si>
  <si>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</si>
  <si>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 xml:space="preserve">000 1 05 01000 00 0000 110 </t>
  </si>
  <si>
    <t>Налог, взимаемый с налогоплательщиков, выбравших в качестве объекта налогообложения  доходы</t>
  </si>
  <si>
    <t xml:space="preserve">182 1 05 01010 01 0000 110 </t>
  </si>
  <si>
    <t xml:space="preserve">182 1 05 01011 01 0000 110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</si>
  <si>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</si>
  <si>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</si>
  <si>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182 1 05 01021 01 0000 110</t>
  </si>
  <si>
    <t>Минимальный налог, зачисляемый в бюджеты субъектов Российской Федерации</t>
  </si>
  <si>
    <t>182 1 05 01050 01 0000 110</t>
  </si>
  <si>
    <t>Единый налог на вмененный доход для отдельных видов деятельности</t>
  </si>
  <si>
    <t xml:space="preserve">182 1 05 02000 02 0000 110 </t>
  </si>
  <si>
    <t xml:space="preserve">182 1 05 02010 02 0000 110 </t>
  </si>
  <si>
    <t>НАЛОГИ НА ИМУЩЕСТВО</t>
  </si>
  <si>
    <t>000 1 06 00000 00 0000 000</t>
  </si>
  <si>
    <t>Налог на имущество физических лиц</t>
  </si>
  <si>
    <t xml:space="preserve">000 1 06 01000 00 0000 110 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</si>
  <si>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</si>
  <si>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 xml:space="preserve">182 1 06 01010 03 0000 110 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</si>
  <si>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</si>
  <si>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</si>
  <si>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</si>
  <si>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 xml:space="preserve">000 1 09 04000 00 0000 110  </t>
  </si>
  <si>
    <t>Налог с имущества, переходящего в порядке наследования или дарения</t>
  </si>
  <si>
    <t xml:space="preserve">182  1 09 04040 01 0000 110  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</si>
  <si>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</si>
  <si>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</si>
  <si>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Прочие доходы от использования имущества и прав, находящихся в государственной и муниципальной собственности</t>
  </si>
  <si>
    <t>000 1 11 08000 00 0000 120</t>
  </si>
  <si>
    <t>Прочие поступления от использования имущества, находящегося в государственной и муниципальной собственности</t>
  </si>
  <si>
    <t>000 1 11 08040 00 0000 120</t>
  </si>
  <si>
    <t xml:space="preserve">Прочие поступления от использования имущества, находящегося в муниципальной собственности </t>
  </si>
  <si>
    <t>000 1 11 08043 03 0000 120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</si>
  <si>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</si>
  <si>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</si>
  <si>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</si>
  <si>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</si>
  <si>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местных бюджетов от оказания платных услуг и компенсации затрат государства</t>
  </si>
  <si>
    <t>000 1 13 03030 03 0000 130</t>
  </si>
  <si>
    <t>ДОХОДЫ ОТ ОКАЗАНИЯ ПЛАТНЫХ УСЛУГ (РАБОТ) И КОМПЕНСАЦИИ ЗАТРАТ ГОСУДАРСТВА</t>
  </si>
  <si>
    <t>000 1 13 00000000000 000</t>
  </si>
  <si>
    <t>Доходы от оказания платных услуг и компенсации затрат государства</t>
  </si>
  <si>
    <t>000 1 13 02000000000 130</t>
  </si>
  <si>
    <t xml:space="preserve">Прочие доходы от  компенсации затрат бюджетов внутригородских муниципальных образований городов федерального значения Москвы и Санкт-Петербурга </t>
  </si>
  <si>
    <t>000 1 13 02993030000 130</t>
  </si>
  <si>
    <t>ШТРАФЫ, САНКЦИИ, ВОЗМЕЩЕНИЕ УЩЕРБА</t>
  </si>
  <si>
    <t>000 1 16 00000 00 0000 000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</si>
  <si>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</si>
  <si>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</si>
  <si>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Прочие поступления от денежных взысканий (штрафов) и иных сумм в возмещение ущерба</t>
  </si>
  <si>
    <t xml:space="preserve">000 1 16 90000 00 0000 140 </t>
  </si>
  <si>
    <t>Прочие поступления от денежных взысканий (штрафов) и иных сумм в  возмещение  ущерба,  зачисляемые  в бюджеты внутригородских муниципальных  образований городов    федерального значения Москвы и Санкт-Петербурга</t>
  </si>
  <si>
    <t>000 1 16 90030 03 0000 140</t>
  </si>
  <si>
    <t>ПРОЧИЕ НЕНАЛОГОВЫЕ ДОХОДЫ</t>
  </si>
  <si>
    <t>1 1 16 90030 00 0000 140</t>
  </si>
  <si>
    <t>Прочие неналоговые доходы</t>
  </si>
  <si>
    <t>2 1 16 90030 00 0000 140</t>
  </si>
  <si>
    <t>Прочие неналоговые доходы местных бюджетов</t>
  </si>
  <si>
    <t>3 1 16 90030 00 0000 140</t>
  </si>
  <si>
    <t>БЕЗВОЗМЕЗДНЫЕ ПОСТУПЛЕНИЯ</t>
  </si>
  <si>
    <t>4 1 16 90030 00 0000 140</t>
  </si>
  <si>
    <t>БЕЗВОЗМЕЗДНЫЕ ПОСТУПЛЕНИЯ ОТ ДРУГИХ БЮДЖЕТОВ БЮДЖЕТНОЙ СИСТЕМЫ РФ, КРОМЕ БЮДЖЕТОВ ГОСУДАРСТВЕННЫХ ВНЕБЮДЖЕТНЫХ ФОНДОВ</t>
  </si>
  <si>
    <t>5 1 16 90030 00 0000 140</t>
  </si>
  <si>
    <t>Дотации от других бюджетов бюджетной системы Российской Федерации</t>
  </si>
  <si>
    <t>6 1 16 90030 00 0000 140</t>
  </si>
  <si>
    <t>- Дотации на выравнивание уровня бюджетной обеспеченности</t>
  </si>
  <si>
    <t>7 1 16 90030 00 0000 140</t>
  </si>
  <si>
    <t>- дотации местным бюджетам на выравнивание уровня бюджетной обеспеченности</t>
  </si>
  <si>
    <t>8 1 16 90030 00 0000 140</t>
  </si>
  <si>
    <t>Субсидии от других бюджетов бюджетной системы Российской Федерации</t>
  </si>
  <si>
    <t>9 1 16 90030 00 0000 140</t>
  </si>
  <si>
    <t>Прочие субсидии</t>
  </si>
  <si>
    <t>10 1 16 90030 00 0000 140</t>
  </si>
  <si>
    <t xml:space="preserve">Прочие субсидии, зачисляемые в местные бюджеты </t>
  </si>
  <si>
    <t>11 1 16 90030 00 0000 140</t>
  </si>
  <si>
    <t>Субсидии местным бюджетам муниципальных образований Санкт-Петербурга на реализацию законодательства Санкт-Петербурга о социальной поддержке детей Санкт-Петербурга</t>
  </si>
  <si>
    <t>12 1 16 90030 00 0000 140</t>
  </si>
  <si>
    <t>000 2 00 00000 00 0000 000</t>
  </si>
  <si>
    <t>БЕЗВОЗМЕЗДНЫЕ ПОСТУПЛЕНИЯ ОТ ДРУГИХ БЮДЖЕТОВ БЮДЖЕТНОЙ СИСТЕМЫ РОССИЙСКОЙ ФЕДЕРАЦИИ</t>
  </si>
  <si>
    <t>0002 02 00000 00 0000 000</t>
  </si>
  <si>
    <t>Субвенции бюджетам субъектов Российской Федерации и муниципальных образований</t>
  </si>
  <si>
    <t>0002 020300000 00 00 151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</si>
  <si>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</si>
  <si>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</si>
  <si>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 передаваемых  полномочий субъектов Российской Федерации</t>
  </si>
  <si>
    <t>901 2 02 03024 03 0000 151</t>
  </si>
  <si>
    <t>Субвенции бюджетам внутригородских муниципальных образований Санкт-Петербурга на выполнение  отдельных государственных полномочий Санкт-Петербурга по организации и осуществлению деятельности по опеке и попечительству</t>
  </si>
  <si>
    <t>901 2 02 03024 03 0100 151</t>
  </si>
  <si>
    <t>901 2 02 03024 03 0200 151</t>
  </si>
  <si>
    <t>Субвенции бюджетам муниципальных образований на содержание ребенка в семье опекуна и приемной семье, а также  вознаграждение, причитающееся приемному родителю</t>
  </si>
  <si>
    <t>000 2 02 03027 00 0000 151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</si>
  <si>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 вознаграждение, причитающееся приемному родителю</t>
  </si>
  <si>
    <t>901 2 02 03027 03 0000 151</t>
  </si>
  <si>
    <t>Субвенции бюджетам внутригородских муниципальных образований Санкт-Петербурга на содержание ребенка в семье опекуна и  приемной семье</t>
  </si>
  <si>
    <t>901 2 02 03027 03 0100 151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</si>
  <si>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</si>
  <si>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901 2 02 03027 03 0200 151</t>
  </si>
  <si>
    <t>Приложение № 2</t>
  </si>
  <si>
    <t>к Решению муниципального совета</t>
  </si>
  <si>
    <t>В.А. Савелов</t>
  </si>
  <si>
    <t xml:space="preserve">муниципального образования </t>
  </si>
  <si>
    <t>ВЕДОМСТВЕННАЯ СТРУКТУРА  РАСХОДОВ   БЮДЖЕТА</t>
  </si>
  <si>
    <t xml:space="preserve">Формирование и размещение муниципального заказа 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</si>
  <si>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</si>
  <si>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проведение подготовки и обучения неработающего населения способам защиты и действиям в чрезвычайных ситуациях</t>
  </si>
  <si>
    <t>Расходы, связанные с финансированием программ по реализации мер по профилактике дорожно-транспортного травматизма на территории муниципального образования</t>
  </si>
  <si>
    <t>5.1.1</t>
  </si>
  <si>
    <t>6.1.1</t>
  </si>
  <si>
    <t>Участие в мероприятиях по охране окружающей среды в границах муниципального образования</t>
  </si>
  <si>
    <t>Обеспечение деятельности финансовых, налоговых  и таможенных органов и органов финансового (финансово-бюджетного) надзора</t>
  </si>
  <si>
    <t>Приложение № 4</t>
  </si>
  <si>
    <t xml:space="preserve">                                           В.А. Савелов</t>
  </si>
  <si>
    <t xml:space="preserve">Источники внутреннего покрытия дефицита  </t>
  </si>
  <si>
    <t>Сумма (тыс. руб)</t>
  </si>
  <si>
    <t>источники внутреннего финансирования, из них</t>
  </si>
  <si>
    <t xml:space="preserve">Изменение остатков средств на счетах по учету средств бюджета 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</si>
  <si>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</si>
  <si>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</si>
  <si>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 денежных средств бюджетов</t>
  </si>
  <si>
    <t>Увеличение  прочих остатков  денежных средств  бюджетов внутригородских муниципальных образований Санкт-Петербурга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</si>
  <si>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</si>
  <si>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</si>
  <si>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</si>
  <si>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 прочих остатков  денежных средств  бюджетов внутригородских муниципальных образований Санкт-Петербурга</t>
  </si>
  <si>
    <t>901 0 10 50201 03 0000 610</t>
  </si>
  <si>
    <r>
      <t xml:space="preserve">Источники, </t>
    </r>
    <r>
      <rPr>
        <sz val="14"/>
        <rFont val="Times New Roman"/>
        <family val="1"/>
      </rPr>
      <t>в т.ч.</t>
    </r>
  </si>
  <si>
    <t>000 0 10 50201 00 0000 610</t>
  </si>
  <si>
    <t>000 0 10 50200 00 0000 600</t>
  </si>
  <si>
    <t>000 0 10 50000 00 0000 600</t>
  </si>
  <si>
    <t>000 0 10 50201 00 0000 510</t>
  </si>
  <si>
    <t>000 0 10 50200 00 0000 500</t>
  </si>
  <si>
    <t>000 0 10 50000 00 0000 500</t>
  </si>
  <si>
    <t>000 010 50000 00 0000 000</t>
  </si>
  <si>
    <t>5050200</t>
  </si>
  <si>
    <t>10.2</t>
  </si>
  <si>
    <t>10.2.1</t>
  </si>
  <si>
    <t>10.2.2</t>
  </si>
  <si>
    <t>Социальная помощь, выплачиваемая местной администрацией</t>
  </si>
  <si>
    <t>МУНИЦИПАЛЬНОГО ОБРАЗОВАНИЯ МУНИЦИПАЛЬНЫЙ ОКРУГ КОЛОМНА НА 2013 год</t>
  </si>
  <si>
    <t xml:space="preserve">бюджета муниципального образования Коломна на 2013 год </t>
  </si>
  <si>
    <t xml:space="preserve">муниципальный округ Коломна на 2013 год </t>
  </si>
  <si>
    <t>6000100</t>
  </si>
  <si>
    <t xml:space="preserve">Благоустройство территории муниципального образования </t>
  </si>
  <si>
    <t>Муниципальная целевая программа по благоустройству территории муниципального образования</t>
  </si>
  <si>
    <t>Физическая культура и спорт</t>
  </si>
  <si>
    <t>11</t>
  </si>
  <si>
    <t>1101</t>
  </si>
  <si>
    <t>1100</t>
  </si>
  <si>
    <t>10.2.3</t>
  </si>
  <si>
    <t>0410</t>
  </si>
  <si>
    <t>Связь и информатика</t>
  </si>
  <si>
    <t>Содержание муниципальной информационной службы</t>
  </si>
  <si>
    <t>4.3</t>
  </si>
  <si>
    <t>4.3.1</t>
  </si>
  <si>
    <t>3300100</t>
  </si>
  <si>
    <t>7950500</t>
  </si>
  <si>
    <t>3.2.4</t>
  </si>
  <si>
    <t>Ведомственная целевая программа по профилактике экстремизма и терроризма на территории муниципального образования</t>
  </si>
  <si>
    <t>Ведомственная целевая программа по профилактике правонарушений на территории муниципального образования</t>
  </si>
  <si>
    <t>Ведомственная целевая программа по профилактике наркомании на территории муниципального образования</t>
  </si>
  <si>
    <t>7950700</t>
  </si>
  <si>
    <t>Ведомственная целевая программа по созданию условий для развития на территории МО массовой физической культуры и спорта</t>
  </si>
  <si>
    <t>901 0 10 50201 03 0000 510</t>
  </si>
  <si>
    <t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 составлению протоколов об административных правонарушениях</t>
  </si>
  <si>
    <t>Резервные фонды</t>
  </si>
  <si>
    <t>Резервный фонд местной администрации</t>
  </si>
  <si>
    <t>0700100</t>
  </si>
  <si>
    <t>2.3</t>
  </si>
  <si>
    <t>2.3.1</t>
  </si>
  <si>
    <t>2.3.2</t>
  </si>
  <si>
    <t>2.3.3</t>
  </si>
  <si>
    <t>0111</t>
  </si>
  <si>
    <t>2.3.4</t>
  </si>
  <si>
    <t>0920500</t>
  </si>
  <si>
    <t>Организация информирования, консультирования и содействия жителям муниципального образования по вопросам создания товариществ собственников жилья, формирования земельных участков, на которых расположены многоквартирные дома</t>
  </si>
  <si>
    <t>Прочая закупка товаров, работ и услуг для муниципальных нужд</t>
  </si>
  <si>
    <t>Резервные средства</t>
  </si>
  <si>
    <t>870</t>
  </si>
  <si>
    <t>244</t>
  </si>
  <si>
    <t>630</t>
  </si>
  <si>
    <t>242</t>
  </si>
  <si>
    <t>Закупка товаров, работ, услуг в сфере информационно-коммуникационных технологий</t>
  </si>
  <si>
    <t>810</t>
  </si>
  <si>
    <t>Субсидии юридическим лицам (кроме муниципальных учреждений) и физическим лицам – производителям товаров, работ, услуг</t>
  </si>
  <si>
    <t>Фонд оплаты труда и страховые взносы</t>
  </si>
  <si>
    <t>111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</si>
  <si>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</si>
  <si>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Проведение мероприятий по военно-патриотическому воспитанию молодежи на территории муниципального образования</t>
  </si>
  <si>
    <t>12.1.2</t>
  </si>
  <si>
    <t>4310300</t>
  </si>
  <si>
    <t>314</t>
  </si>
  <si>
    <t>Меры социальной поддержки населения по публичным нормативным обязательствам</t>
  </si>
  <si>
    <t>Выполнение отдельных государственных полномочий за счет субвенций из фонда компенсаций Санкт-Петербурга</t>
  </si>
  <si>
    <t>321</t>
  </si>
  <si>
    <t>Пособия и компенсации гражданам и иные социальные выплаты, кроме публичных нормативных обязательств</t>
  </si>
  <si>
    <t>Расходы на выплаты персоналу органов местного самоуправления</t>
  </si>
  <si>
    <t>120</t>
  </si>
  <si>
    <t>121</t>
  </si>
  <si>
    <t>852</t>
  </si>
  <si>
    <t>851</t>
  </si>
  <si>
    <t>850</t>
  </si>
  <si>
    <t>Уплата прочих налогов, сборов и иных платежей</t>
  </si>
  <si>
    <t>Уплата налога на имущество организаций и земельного налога</t>
  </si>
  <si>
    <t>Уплата налогов, сборов и иных платежей</t>
  </si>
  <si>
    <t>122</t>
  </si>
  <si>
    <t>Иные выплаты персоналу, за исключением фонда оплаты труда</t>
  </si>
  <si>
    <t>240</t>
  </si>
  <si>
    <t>Иные закупки товаров, работ и услуг для муниципальных нужд</t>
  </si>
  <si>
    <t>0920700</t>
  </si>
  <si>
    <t>0705</t>
  </si>
  <si>
    <t>7.2</t>
  </si>
  <si>
    <t>7.2.1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</si>
  <si>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</si>
  <si>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4280100</t>
  </si>
  <si>
    <t>Профессиональная подготовка, переподготовка и повышение квалификации</t>
  </si>
  <si>
    <t xml:space="preserve">Расходы, связанные с финансированием программ в области защиты прав потребителей </t>
  </si>
  <si>
    <t>4400100</t>
  </si>
  <si>
    <t xml:space="preserve"> Организация местных и участие в организации и проведении городских праздничных и иных зрелищных мероприятий </t>
  </si>
  <si>
    <t>13.1</t>
  </si>
  <si>
    <t>13.1.1</t>
  </si>
  <si>
    <t>13.1.2</t>
  </si>
  <si>
    <t xml:space="preserve">к Решению № 228/73 от  28.11.2012 </t>
  </si>
  <si>
    <t>№ 228/73 от 28.11.2012</t>
  </si>
  <si>
    <t>к Решению № 228/73 от  28.11.2012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</si>
</sst>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FC19]d\ mmmm\ yyyy\ &quot;г.&quot;"/>
    <numFmt numFmtId="166" formatCode="#,##0.0"/>
    <numFmt numFmtId="167" formatCode="0.0"/>
    <numFmt numFmtId="168" formatCode="#,##0.0_р_."/>
    <numFmt numFmtId="169" formatCode="0.0000"/>
    <numFmt numFmtId="170" formatCode="0.0;[Red]0.0"/>
    <numFmt numFmtId="171" formatCode="0.0%"/>
    <numFmt numFmtId="172" formatCode="#,##0&quot;р.&quot;"/>
    <numFmt numFmtId="173" formatCode="#,##0_ ;[Red]\-#,##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6"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sz val="11"/>
      <name val="Arial Cyr"/>
      <family val="0"/>
    </font>
    <font>
      <u val="single"/>
      <sz val="9"/>
      <color indexed="36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i/>
      <sz val="11"/>
      <name val="Arial Cyr"/>
      <family val="2"/>
    </font>
    <font>
      <b/>
      <i/>
      <sz val="11"/>
      <name val="Arial Cyr"/>
      <family val="0"/>
    </font>
    <font>
      <sz val="11"/>
      <name val="Times New Roman"/>
      <family val="1"/>
    </font>
    <font>
      <b/>
      <sz val="10"/>
      <name val="Arial Cyr"/>
      <family val="2"/>
    </font>
    <font>
      <b/>
      <sz val="16"/>
      <name val="Arial Cyr"/>
      <family val="2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Arial Cyr"/>
      <family val="2"/>
    </font>
    <font>
      <sz val="14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8" fillId="0" borderId="0" xfId="18" applyNumberFormat="1" applyFont="1" applyBorder="1" applyAlignment="1">
      <alignment horizontal="center" vertical="center" wrapText="1"/>
      <protection/>
    </xf>
    <xf numFmtId="0" fontId="6" fillId="0" borderId="0" xfId="18" applyNumberFormat="1" applyFont="1" applyBorder="1" applyAlignment="1">
      <alignment horizontal="left" vertical="center" wrapText="1"/>
      <protection/>
    </xf>
    <xf numFmtId="0" fontId="6" fillId="0" borderId="0" xfId="18" applyFont="1" applyAlignment="1">
      <alignment vertical="center" wrapText="1"/>
      <protection/>
    </xf>
    <xf numFmtId="0" fontId="6" fillId="0" borderId="1" xfId="18" applyFont="1" applyBorder="1" applyAlignment="1">
      <alignment horizontal="center" vertical="center" wrapText="1"/>
      <protection/>
    </xf>
    <xf numFmtId="49" fontId="6" fillId="0" borderId="1" xfId="18" applyNumberFormat="1" applyFont="1" applyBorder="1" applyAlignment="1">
      <alignment horizontal="center" vertical="center" shrinkToFit="1"/>
      <protection/>
    </xf>
    <xf numFmtId="49" fontId="10" fillId="0" borderId="1" xfId="18" applyNumberFormat="1" applyFont="1" applyBorder="1" applyAlignment="1">
      <alignment horizontal="center" vertical="center" wrapText="1" shrinkToFit="1"/>
      <protection/>
    </xf>
    <xf numFmtId="49" fontId="5" fillId="0" borderId="1" xfId="18" applyNumberFormat="1" applyFont="1" applyBorder="1" applyAlignment="1">
      <alignment horizontal="center" vertical="center" wrapText="1" shrinkToFit="1"/>
      <protection/>
    </xf>
    <xf numFmtId="49" fontId="5" fillId="0" borderId="1" xfId="18" applyNumberFormat="1" applyFont="1" applyBorder="1" applyAlignment="1">
      <alignment horizontal="center" vertical="center" wrapText="1"/>
      <protection/>
    </xf>
    <xf numFmtId="0" fontId="5" fillId="0" borderId="1" xfId="18" applyFont="1" applyBorder="1" applyAlignment="1">
      <alignment horizontal="center" vertical="center" wrapText="1"/>
      <protection/>
    </xf>
    <xf numFmtId="49" fontId="8" fillId="0" borderId="1" xfId="18" applyNumberFormat="1" applyFont="1" applyBorder="1" applyAlignment="1">
      <alignment horizontal="center" vertical="center" wrapText="1"/>
      <protection/>
    </xf>
    <xf numFmtId="49" fontId="6" fillId="0" borderId="1" xfId="18" applyNumberFormat="1" applyFont="1" applyBorder="1" applyAlignment="1">
      <alignment horizontal="center" vertical="center" wrapText="1"/>
      <protection/>
    </xf>
    <xf numFmtId="49" fontId="8" fillId="0" borderId="1" xfId="18" applyNumberFormat="1" applyFont="1" applyBorder="1" applyAlignment="1">
      <alignment horizontal="center" vertical="center" wrapText="1"/>
      <protection/>
    </xf>
    <xf numFmtId="49" fontId="6" fillId="0" borderId="0" xfId="18" applyNumberFormat="1" applyFont="1" applyAlignment="1">
      <alignment horizontal="center" vertical="center"/>
      <protection/>
    </xf>
    <xf numFmtId="49" fontId="6" fillId="0" borderId="0" xfId="18" applyNumberFormat="1" applyFont="1" applyBorder="1" applyAlignment="1">
      <alignment horizontal="center" vertical="center" wrapText="1"/>
      <protection/>
    </xf>
    <xf numFmtId="49" fontId="8" fillId="0" borderId="0" xfId="18" applyNumberFormat="1" applyFont="1" applyBorder="1" applyAlignment="1">
      <alignment horizontal="center" vertical="center" wrapText="1"/>
      <protection/>
    </xf>
    <xf numFmtId="49" fontId="6" fillId="0" borderId="0" xfId="18" applyNumberFormat="1" applyFont="1" applyBorder="1" applyAlignment="1">
      <alignment horizontal="center" vertical="center"/>
      <protection/>
    </xf>
    <xf numFmtId="49" fontId="6" fillId="0" borderId="0" xfId="18" applyNumberFormat="1" applyFont="1" applyBorder="1">
      <alignment/>
      <protection/>
    </xf>
    <xf numFmtId="0" fontId="8" fillId="0" borderId="0" xfId="18" applyFont="1" applyBorder="1" applyAlignment="1">
      <alignment horizontal="center" vertical="center"/>
      <protection/>
    </xf>
    <xf numFmtId="0" fontId="6" fillId="0" borderId="0" xfId="18" applyFont="1">
      <alignment/>
      <protection/>
    </xf>
    <xf numFmtId="49" fontId="6" fillId="0" borderId="0" xfId="18" applyNumberFormat="1" applyFont="1">
      <alignment/>
      <protection/>
    </xf>
    <xf numFmtId="0" fontId="6" fillId="0" borderId="0" xfId="18" applyNumberFormat="1" applyFont="1" applyAlignment="1">
      <alignment horizontal="center" vertical="center"/>
      <protection/>
    </xf>
    <xf numFmtId="0" fontId="6" fillId="0" borderId="0" xfId="18" applyFont="1" applyAlignment="1">
      <alignment horizontal="center"/>
      <protection/>
    </xf>
    <xf numFmtId="49" fontId="11" fillId="0" borderId="1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left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/>
      <protection/>
    </xf>
    <xf numFmtId="49" fontId="6" fillId="0" borderId="1" xfId="18" applyNumberFormat="1" applyFont="1" applyFill="1" applyBorder="1" applyAlignment="1">
      <alignment horizontal="center" vertical="center"/>
      <protection/>
    </xf>
    <xf numFmtId="49" fontId="8" fillId="0" borderId="1" xfId="18" applyNumberFormat="1" applyFont="1" applyFill="1" applyBorder="1" applyAlignment="1">
      <alignment horizontal="center" vertical="center"/>
      <protection/>
    </xf>
    <xf numFmtId="2" fontId="6" fillId="0" borderId="1" xfId="18" applyNumberFormat="1" applyFont="1" applyFill="1" applyBorder="1" applyAlignment="1">
      <alignment horizontal="center" vertical="center"/>
      <protection/>
    </xf>
    <xf numFmtId="49" fontId="6" fillId="0" borderId="1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Continuous" vertical="center" wrapText="1"/>
      <protection/>
    </xf>
    <xf numFmtId="49" fontId="8" fillId="0" borderId="1" xfId="18" applyNumberFormat="1" applyFont="1" applyFill="1" applyBorder="1" applyAlignment="1">
      <alignment horizontal="centerContinuous" vertical="center" wrapText="1"/>
      <protection/>
    </xf>
    <xf numFmtId="2" fontId="8" fillId="0" borderId="1" xfId="18" applyNumberFormat="1" applyFont="1" applyFill="1" applyBorder="1" applyAlignment="1">
      <alignment horizontal="center" vertical="center"/>
      <protection/>
    </xf>
    <xf numFmtId="0" fontId="6" fillId="0" borderId="1" xfId="18" applyFont="1" applyBorder="1">
      <alignment/>
      <protection/>
    </xf>
    <xf numFmtId="0" fontId="8" fillId="0" borderId="1" xfId="18" applyFont="1" applyBorder="1" applyAlignment="1">
      <alignment horizontal="center"/>
      <protection/>
    </xf>
    <xf numFmtId="0" fontId="8" fillId="0" borderId="1" xfId="18" applyFont="1" applyBorder="1" applyAlignment="1">
      <alignment horizontal="center" vertical="center" wrapText="1"/>
      <protection/>
    </xf>
    <xf numFmtId="49" fontId="8" fillId="0" borderId="1" xfId="18" applyNumberFormat="1" applyFont="1" applyFill="1" applyBorder="1" applyAlignment="1">
      <alignment horizontal="center" vertical="center" wrapText="1"/>
      <protection/>
    </xf>
    <xf numFmtId="49" fontId="8" fillId="0" borderId="1" xfId="18" applyNumberFormat="1" applyFont="1" applyFill="1" applyBorder="1" applyAlignment="1">
      <alignment horizontal="left" vertical="center" wrapText="1"/>
      <protection/>
    </xf>
    <xf numFmtId="49" fontId="8" fillId="0" borderId="1" xfId="18" applyNumberFormat="1" applyFont="1" applyFill="1" applyBorder="1" applyAlignment="1">
      <alignment horizontal="center" vertical="center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49" fontId="8" fillId="0" borderId="1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vertical="center" wrapText="1"/>
      <protection/>
    </xf>
    <xf numFmtId="49" fontId="8" fillId="0" borderId="1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Border="1" applyAlignment="1">
      <alignment horizontal="center" vertical="center"/>
      <protection/>
    </xf>
    <xf numFmtId="49" fontId="6" fillId="0" borderId="1" xfId="18" applyNumberFormat="1" applyFont="1" applyBorder="1" applyAlignment="1">
      <alignment horizontal="center" vertical="center"/>
      <protection/>
    </xf>
    <xf numFmtId="49" fontId="8" fillId="0" borderId="1" xfId="18" applyNumberFormat="1" applyFont="1" applyBorder="1" applyAlignment="1">
      <alignment horizontal="center" vertical="center"/>
      <protection/>
    </xf>
    <xf numFmtId="2" fontId="8" fillId="0" borderId="1" xfId="18" applyNumberFormat="1" applyFont="1" applyBorder="1" applyAlignment="1">
      <alignment horizontal="center" vertical="center"/>
      <protection/>
    </xf>
    <xf numFmtId="49" fontId="6" fillId="0" borderId="1" xfId="18" applyNumberFormat="1" applyFont="1" applyBorder="1" applyAlignment="1">
      <alignment horizontal="center" vertical="center" wrapText="1"/>
      <protection/>
    </xf>
    <xf numFmtId="49" fontId="8" fillId="0" borderId="1" xfId="18" applyNumberFormat="1" applyFont="1" applyBorder="1" applyAlignment="1">
      <alignment vertical="center" wrapText="1"/>
      <protection/>
    </xf>
    <xf numFmtId="49" fontId="6" fillId="0" borderId="1" xfId="18" applyNumberFormat="1" applyFont="1" applyBorder="1">
      <alignment/>
      <protection/>
    </xf>
    <xf numFmtId="49" fontId="6" fillId="0" borderId="1" xfId="18" applyNumberFormat="1" applyFont="1" applyBorder="1" applyAlignment="1">
      <alignment horizontal="center"/>
      <protection/>
    </xf>
    <xf numFmtId="49" fontId="8" fillId="0" borderId="1" xfId="18" applyNumberFormat="1" applyFont="1" applyFill="1" applyBorder="1" applyAlignment="1">
      <alignment horizontal="left" vertical="center" wrapText="1"/>
      <protection/>
    </xf>
    <xf numFmtId="49" fontId="8" fillId="0" borderId="1" xfId="18" applyNumberFormat="1" applyFont="1" applyBorder="1" applyAlignment="1">
      <alignment horizontal="left" vertical="center" wrapText="1"/>
      <protection/>
    </xf>
    <xf numFmtId="0" fontId="5" fillId="0" borderId="0" xfId="19" applyFont="1">
      <alignment/>
      <protection/>
    </xf>
    <xf numFmtId="0" fontId="8" fillId="0" borderId="0" xfId="20" applyFont="1" applyAlignment="1">
      <alignment/>
      <protection/>
    </xf>
    <xf numFmtId="0" fontId="5" fillId="0" borderId="0" xfId="19">
      <alignment/>
      <protection/>
    </xf>
    <xf numFmtId="0" fontId="5" fillId="0" borderId="0" xfId="20" applyFont="1">
      <alignment/>
      <protection/>
    </xf>
    <xf numFmtId="0" fontId="14" fillId="0" borderId="0" xfId="20" applyFont="1">
      <alignment/>
      <protection/>
    </xf>
    <xf numFmtId="0" fontId="5" fillId="0" borderId="1" xfId="19" applyBorder="1" applyAlignment="1">
      <alignment horizontal="center" vertical="center" wrapText="1"/>
      <protection/>
    </xf>
    <xf numFmtId="0" fontId="5" fillId="0" borderId="1" xfId="19" applyFont="1" applyBorder="1" applyAlignment="1">
      <alignment horizontal="center" vertical="center" wrapText="1"/>
      <protection/>
    </xf>
    <xf numFmtId="0" fontId="16" fillId="0" borderId="1" xfId="19" applyFont="1" applyFill="1" applyBorder="1" applyAlignment="1">
      <alignment horizontal="left" wrapText="1"/>
      <protection/>
    </xf>
    <xf numFmtId="49" fontId="17" fillId="0" borderId="1" xfId="19" applyNumberFormat="1" applyFont="1" applyFill="1" applyBorder="1" applyAlignment="1">
      <alignment horizontal="center" vertical="center" wrapText="1"/>
      <protection/>
    </xf>
    <xf numFmtId="2" fontId="14" fillId="0" borderId="1" xfId="19" applyNumberFormat="1" applyFont="1" applyBorder="1" applyAlignment="1">
      <alignment horizontal="center" vertical="center"/>
      <protection/>
    </xf>
    <xf numFmtId="0" fontId="18" fillId="0" borderId="1" xfId="19" applyFont="1" applyFill="1" applyBorder="1" applyAlignment="1">
      <alignment horizontal="left" wrapText="1"/>
      <protection/>
    </xf>
    <xf numFmtId="0" fontId="17" fillId="0" borderId="1" xfId="19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horizontal="left" vertical="center" wrapText="1"/>
    </xf>
    <xf numFmtId="2" fontId="5" fillId="0" borderId="1" xfId="19" applyNumberFormat="1" applyBorder="1" applyAlignment="1">
      <alignment horizontal="center" vertical="center"/>
      <protection/>
    </xf>
    <xf numFmtId="0" fontId="19" fillId="0" borderId="1" xfId="19" applyFont="1" applyFill="1" applyBorder="1" applyAlignment="1">
      <alignment horizontal="left" wrapText="1"/>
      <protection/>
    </xf>
    <xf numFmtId="2" fontId="14" fillId="0" borderId="1" xfId="19" applyNumberFormat="1" applyFont="1" applyBorder="1" applyAlignment="1">
      <alignment horizontal="center" vertical="center"/>
      <protection/>
    </xf>
    <xf numFmtId="0" fontId="19" fillId="0" borderId="1" xfId="19" applyFont="1" applyFill="1" applyBorder="1" applyAlignment="1">
      <alignment horizontal="left" vertical="center" wrapText="1"/>
      <protection/>
    </xf>
    <xf numFmtId="49" fontId="20" fillId="0" borderId="1" xfId="0" applyNumberFormat="1" applyFont="1" applyFill="1" applyBorder="1" applyAlignment="1">
      <alignment horizontal="left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/>
    </xf>
    <xf numFmtId="0" fontId="13" fillId="2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/>
    </xf>
    <xf numFmtId="49" fontId="20" fillId="0" borderId="1" xfId="0" applyNumberFormat="1" applyFont="1" applyFill="1" applyBorder="1" applyAlignment="1" quotePrefix="1">
      <alignment horizontal="left" vertical="top" wrapText="1"/>
    </xf>
    <xf numFmtId="2" fontId="6" fillId="0" borderId="1" xfId="19" applyNumberFormat="1" applyFont="1" applyBorder="1" applyAlignment="1">
      <alignment horizontal="center" vertical="center"/>
      <protection/>
    </xf>
    <xf numFmtId="0" fontId="19" fillId="0" borderId="1" xfId="0" applyFont="1" applyFill="1" applyBorder="1" applyAlignment="1" applyProtection="1">
      <alignment horizontal="left" vertical="top" wrapText="1"/>
      <protection locked="0"/>
    </xf>
    <xf numFmtId="0" fontId="19" fillId="0" borderId="1" xfId="0" applyFont="1" applyBorder="1" applyAlignment="1">
      <alignment horizontal="left" vertical="center" wrapText="1"/>
    </xf>
    <xf numFmtId="2" fontId="5" fillId="2" borderId="1" xfId="19" applyNumberFormat="1" applyFill="1" applyBorder="1" applyAlignment="1">
      <alignment horizontal="center" vertical="center"/>
      <protection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justify"/>
    </xf>
    <xf numFmtId="0" fontId="1" fillId="0" borderId="1" xfId="19" applyFont="1" applyBorder="1">
      <alignment/>
      <protection/>
    </xf>
    <xf numFmtId="0" fontId="5" fillId="0" borderId="1" xfId="19" applyBorder="1">
      <alignment/>
      <protection/>
    </xf>
    <xf numFmtId="2" fontId="21" fillId="0" borderId="1" xfId="19" applyNumberFormat="1" applyFont="1" applyBorder="1" applyAlignment="1">
      <alignment horizontal="center" vertical="center"/>
      <protection/>
    </xf>
    <xf numFmtId="1" fontId="5" fillId="0" borderId="0" xfId="19" applyNumberFormat="1">
      <alignment/>
      <protection/>
    </xf>
    <xf numFmtId="0" fontId="8" fillId="0" borderId="0" xfId="18" applyNumberFormat="1" applyFont="1" applyBorder="1" applyAlignment="1">
      <alignment horizontal="left" vertical="center" wrapText="1"/>
      <protection/>
    </xf>
    <xf numFmtId="0" fontId="6" fillId="0" borderId="0" xfId="18" applyFont="1" applyAlignment="1">
      <alignment horizontal="right" vertical="center" wrapText="1"/>
      <protection/>
    </xf>
    <xf numFmtId="0" fontId="6" fillId="0" borderId="2" xfId="18" applyNumberFormat="1" applyFont="1" applyBorder="1" applyAlignment="1">
      <alignment horizontal="center" vertical="center" wrapText="1"/>
      <protection/>
    </xf>
    <xf numFmtId="49" fontId="8" fillId="0" borderId="1" xfId="18" applyNumberFormat="1" applyFont="1" applyFill="1" applyBorder="1" applyAlignment="1">
      <alignment horizontal="center" vertical="center" wrapText="1" shrinkToFit="1"/>
      <protection/>
    </xf>
    <xf numFmtId="2" fontId="8" fillId="0" borderId="1" xfId="18" applyNumberFormat="1" applyFont="1" applyFill="1" applyBorder="1" applyAlignment="1">
      <alignment horizontal="center" vertical="center" wrapText="1"/>
      <protection/>
    </xf>
    <xf numFmtId="49" fontId="8" fillId="0" borderId="1" xfId="18" applyNumberFormat="1" applyFont="1" applyFill="1" applyBorder="1" applyAlignment="1">
      <alignment horizontal="centerContinuous" vertical="center" wrapText="1"/>
      <protection/>
    </xf>
    <xf numFmtId="49" fontId="8" fillId="0" borderId="1" xfId="18" applyNumberFormat="1" applyFont="1" applyFill="1" applyBorder="1">
      <alignment/>
      <protection/>
    </xf>
    <xf numFmtId="2" fontId="8" fillId="0" borderId="1" xfId="18" applyNumberFormat="1" applyFont="1" applyFill="1" applyBorder="1" applyAlignment="1">
      <alignment horizontal="center" vertical="center"/>
      <protection/>
    </xf>
    <xf numFmtId="2" fontId="6" fillId="0" borderId="1" xfId="18" applyNumberFormat="1" applyFont="1" applyFill="1" applyBorder="1" applyAlignment="1">
      <alignment horizontal="center" vertical="center"/>
      <protection/>
    </xf>
    <xf numFmtId="49" fontId="6" fillId="0" borderId="1" xfId="18" applyNumberFormat="1" applyFont="1" applyFill="1" applyBorder="1" applyAlignment="1">
      <alignment horizontal="left" vertical="center" wrapText="1"/>
      <protection/>
    </xf>
    <xf numFmtId="49" fontId="6" fillId="0" borderId="1" xfId="18" applyNumberFormat="1" applyFont="1" applyFill="1" applyBorder="1">
      <alignment/>
      <protection/>
    </xf>
    <xf numFmtId="49" fontId="6" fillId="0" borderId="1" xfId="18" applyNumberFormat="1" applyFont="1" applyFill="1" applyBorder="1" applyAlignment="1">
      <alignment horizontal="centerContinuous" vertical="center" wrapText="1"/>
      <protection/>
    </xf>
    <xf numFmtId="49" fontId="12" fillId="0" borderId="1" xfId="18" applyNumberFormat="1" applyFont="1" applyFill="1" applyBorder="1" applyAlignment="1">
      <alignment vertical="center" wrapText="1"/>
      <protection/>
    </xf>
    <xf numFmtId="49" fontId="8" fillId="0" borderId="3" xfId="18" applyNumberFormat="1" applyFont="1" applyFill="1" applyBorder="1" applyAlignment="1">
      <alignment horizontal="center" vertical="center" wrapText="1"/>
      <protection/>
    </xf>
    <xf numFmtId="49" fontId="6" fillId="0" borderId="3" xfId="18" applyNumberFormat="1" applyFont="1" applyFill="1" applyBorder="1" applyAlignment="1">
      <alignment horizontal="center" vertical="center"/>
      <protection/>
    </xf>
    <xf numFmtId="49" fontId="6" fillId="0" borderId="3" xfId="18" applyNumberFormat="1" applyFont="1" applyFill="1" applyBorder="1">
      <alignment/>
      <protection/>
    </xf>
    <xf numFmtId="2" fontId="8" fillId="0" borderId="4" xfId="18" applyNumberFormat="1" applyFont="1" applyFill="1" applyBorder="1" applyAlignment="1">
      <alignment horizontal="center" vertical="center"/>
      <protection/>
    </xf>
    <xf numFmtId="0" fontId="5" fillId="0" borderId="0" xfId="19" applyFont="1" applyAlignment="1">
      <alignment vertical="center" wrapText="1"/>
      <protection/>
    </xf>
    <xf numFmtId="1" fontId="14" fillId="0" borderId="1" xfId="19" applyNumberFormat="1" applyFont="1" applyBorder="1" applyAlignment="1">
      <alignment horizontal="center" vertical="center"/>
      <protection/>
    </xf>
    <xf numFmtId="1" fontId="5" fillId="0" borderId="1" xfId="19" applyNumberFormat="1" applyBorder="1" applyAlignment="1">
      <alignment horizontal="center" vertical="center"/>
      <protection/>
    </xf>
    <xf numFmtId="0" fontId="23" fillId="0" borderId="0" xfId="0" applyFont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49" fontId="6" fillId="0" borderId="5" xfId="18" applyNumberFormat="1" applyFont="1" applyBorder="1" applyAlignment="1">
      <alignment horizontal="center" vertical="center" wrapText="1"/>
      <protection/>
    </xf>
    <xf numFmtId="2" fontId="6" fillId="0" borderId="6" xfId="18" applyNumberFormat="1" applyFont="1" applyFill="1" applyBorder="1" applyAlignment="1">
      <alignment horizontal="center" vertical="center"/>
      <protection/>
    </xf>
    <xf numFmtId="49" fontId="6" fillId="0" borderId="5" xfId="18" applyNumberFormat="1" applyFont="1" applyBorder="1" applyAlignment="1">
      <alignment horizontal="center"/>
      <protection/>
    </xf>
    <xf numFmtId="2" fontId="8" fillId="0" borderId="6" xfId="18" applyNumberFormat="1" applyFont="1" applyFill="1" applyBorder="1" applyAlignment="1">
      <alignment horizontal="center" vertical="center"/>
      <protection/>
    </xf>
    <xf numFmtId="0" fontId="23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24" fillId="0" borderId="1" xfId="0" applyFont="1" applyBorder="1" applyAlignment="1">
      <alignment vertical="top" wrapText="1"/>
    </xf>
    <xf numFmtId="0" fontId="25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5" fillId="0" borderId="0" xfId="19" applyFont="1" applyAlignment="1">
      <alignment horizontal="center" vertical="center" wrapText="1"/>
      <protection/>
    </xf>
    <xf numFmtId="0" fontId="5" fillId="0" borderId="0" xfId="19" applyFont="1" applyAlignment="1">
      <alignment horizontal="center" vertical="center" wrapText="1"/>
      <protection/>
    </xf>
    <xf numFmtId="0" fontId="6" fillId="0" borderId="7" xfId="18" applyNumberFormat="1" applyFont="1" applyBorder="1" applyAlignment="1">
      <alignment horizontal="center" vertical="center" wrapText="1"/>
      <protection/>
    </xf>
    <xf numFmtId="0" fontId="6" fillId="0" borderId="0" xfId="18" applyNumberFormat="1" applyFont="1" applyBorder="1" applyAlignment="1">
      <alignment horizontal="center" vertical="center" wrapText="1"/>
      <protection/>
    </xf>
    <xf numFmtId="0" fontId="6" fillId="0" borderId="2" xfId="18" applyNumberFormat="1" applyFont="1" applyBorder="1" applyAlignment="1">
      <alignment horizontal="center" vertical="center" wrapText="1"/>
      <protection/>
    </xf>
    <xf numFmtId="0" fontId="8" fillId="0" borderId="0" xfId="18" applyNumberFormat="1" applyFont="1" applyBorder="1" applyAlignment="1">
      <alignment horizontal="center" vertical="center" wrapText="1"/>
      <protection/>
    </xf>
    <xf numFmtId="0" fontId="8" fillId="0" borderId="0" xfId="18" applyFont="1" applyAlignment="1">
      <alignment horizontal="left" vertical="center" wrapText="1"/>
      <protection/>
    </xf>
    <xf numFmtId="0" fontId="6" fillId="0" borderId="0" xfId="18" applyFont="1" applyBorder="1" applyAlignment="1">
      <alignment horizontal="left" wrapText="1"/>
      <protection/>
    </xf>
    <xf numFmtId="0" fontId="6" fillId="0" borderId="0" xfId="18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5" fillId="0" borderId="2" xfId="19" applyFont="1" applyBorder="1" applyAlignment="1">
      <alignment horizontal="center" vertical="center" wrapText="1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ведомств" xfId="18"/>
    <cellStyle name="Обычный_Доходы" xfId="19"/>
    <cellStyle name="Обычный_Лист1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workbookViewId="0" topLeftCell="A1">
      <selection activeCell="B3" sqref="B3"/>
    </sheetView>
  </sheetViews>
  <sheetFormatPr defaultColWidth="8.796875" defaultRowHeight="15"/>
  <cols>
    <col min="1" max="1" width="49.19921875" style="56" customWidth="1"/>
    <col min="2" max="2" width="15.796875" style="56" customWidth="1"/>
    <col min="3" max="3" width="10.19921875" style="56" customWidth="1"/>
    <col min="4" max="4" width="2.3984375" style="56" customWidth="1"/>
    <col min="5" max="16384" width="7.09765625" style="56" customWidth="1"/>
  </cols>
  <sheetData>
    <row r="1" spans="1:2" ht="15">
      <c r="A1" s="54"/>
      <c r="B1" s="55" t="s">
        <v>169</v>
      </c>
    </row>
    <row r="2" spans="1:2" ht="12.75" customHeight="1">
      <c r="A2" s="54" t="s">
        <v>170</v>
      </c>
      <c r="B2" s="57" t="s">
        <v>405</v>
      </c>
    </row>
    <row r="3" spans="1:2" ht="12.75">
      <c r="A3" s="54" t="s">
        <v>171</v>
      </c>
      <c r="B3" s="57" t="s">
        <v>172</v>
      </c>
    </row>
    <row r="4" spans="1:2" ht="12.75">
      <c r="A4" s="54" t="s">
        <v>173</v>
      </c>
      <c r="B4" s="57" t="s">
        <v>174</v>
      </c>
    </row>
    <row r="5" ht="12.75">
      <c r="B5" s="57" t="s">
        <v>175</v>
      </c>
    </row>
    <row r="6" ht="12.75">
      <c r="B6" s="58"/>
    </row>
    <row r="7" spans="1:3" ht="20.25">
      <c r="A7" s="120" t="s">
        <v>176</v>
      </c>
      <c r="B7" s="120"/>
      <c r="C7" s="120"/>
    </row>
    <row r="8" spans="1:3" ht="20.25">
      <c r="A8" s="120" t="s">
        <v>324</v>
      </c>
      <c r="B8" s="120"/>
      <c r="C8" s="120"/>
    </row>
    <row r="9" spans="1:4" ht="27.75" customHeight="1">
      <c r="A9" s="121"/>
      <c r="B9" s="121"/>
      <c r="C9" s="121"/>
      <c r="D9" s="121"/>
    </row>
    <row r="10" spans="1:3" ht="27.75" customHeight="1">
      <c r="A10" s="59" t="s">
        <v>177</v>
      </c>
      <c r="B10" s="59" t="s">
        <v>178</v>
      </c>
      <c r="C10" s="60" t="s">
        <v>179</v>
      </c>
    </row>
    <row r="11" spans="1:3" ht="19.5" customHeight="1">
      <c r="A11" s="61" t="s">
        <v>180</v>
      </c>
      <c r="B11" s="62" t="s">
        <v>181</v>
      </c>
      <c r="C11" s="63">
        <f>C12+C21+C24+C37+C35</f>
        <v>54181.3</v>
      </c>
    </row>
    <row r="12" spans="1:3" ht="15.75">
      <c r="A12" s="64" t="s">
        <v>182</v>
      </c>
      <c r="B12" s="65" t="s">
        <v>183</v>
      </c>
      <c r="C12" s="63">
        <f>C13+C18+C19</f>
        <v>42240</v>
      </c>
    </row>
    <row r="13" spans="1:3" ht="33.75" customHeight="1">
      <c r="A13" s="66" t="s">
        <v>184</v>
      </c>
      <c r="B13" s="65" t="s">
        <v>185</v>
      </c>
      <c r="C13" s="67">
        <f>C14+C16+C18</f>
        <v>33240</v>
      </c>
    </row>
    <row r="14" spans="1:3" ht="31.5">
      <c r="A14" s="68" t="s">
        <v>186</v>
      </c>
      <c r="B14" s="65" t="s">
        <v>187</v>
      </c>
      <c r="C14" s="69">
        <f>C15</f>
        <v>24740</v>
      </c>
    </row>
    <row r="15" spans="1:3" ht="31.5">
      <c r="A15" s="68" t="s">
        <v>186</v>
      </c>
      <c r="B15" s="65" t="s">
        <v>188</v>
      </c>
      <c r="C15" s="67">
        <v>24740</v>
      </c>
    </row>
    <row r="16" spans="1:3" ht="47.25">
      <c r="A16" s="68" t="s">
        <v>189</v>
      </c>
      <c r="B16" s="65" t="s">
        <v>190</v>
      </c>
      <c r="C16" s="69">
        <f>C17</f>
        <v>4500</v>
      </c>
    </row>
    <row r="17" spans="1:3" ht="47.25">
      <c r="A17" s="68" t="s">
        <v>189</v>
      </c>
      <c r="B17" s="65" t="s">
        <v>191</v>
      </c>
      <c r="C17" s="67">
        <v>4500</v>
      </c>
    </row>
    <row r="18" spans="1:3" ht="31.5">
      <c r="A18" s="68" t="s">
        <v>192</v>
      </c>
      <c r="B18" s="65" t="s">
        <v>193</v>
      </c>
      <c r="C18" s="69">
        <v>4000</v>
      </c>
    </row>
    <row r="19" spans="1:3" ht="31.5">
      <c r="A19" s="68" t="s">
        <v>194</v>
      </c>
      <c r="B19" s="65" t="s">
        <v>195</v>
      </c>
      <c r="C19" s="69">
        <f>C20</f>
        <v>5000</v>
      </c>
    </row>
    <row r="20" spans="1:3" ht="31.5">
      <c r="A20" s="68" t="s">
        <v>194</v>
      </c>
      <c r="B20" s="65" t="s">
        <v>196</v>
      </c>
      <c r="C20" s="67">
        <v>5000</v>
      </c>
    </row>
    <row r="21" spans="1:3" ht="15.75">
      <c r="A21" s="64" t="s">
        <v>197</v>
      </c>
      <c r="B21" s="65" t="s">
        <v>198</v>
      </c>
      <c r="C21" s="63">
        <f>C22</f>
        <v>9881.3</v>
      </c>
    </row>
    <row r="22" spans="1:3" ht="15.75">
      <c r="A22" s="68" t="s">
        <v>199</v>
      </c>
      <c r="B22" s="65" t="s">
        <v>200</v>
      </c>
      <c r="C22" s="67">
        <f>C23</f>
        <v>9881.3</v>
      </c>
    </row>
    <row r="23" spans="1:3" ht="63">
      <c r="A23" s="68" t="s">
        <v>201</v>
      </c>
      <c r="B23" s="65" t="s">
        <v>202</v>
      </c>
      <c r="C23" s="67">
        <v>9881.3</v>
      </c>
    </row>
    <row r="24" spans="1:3" ht="47.25">
      <c r="A24" s="64" t="s">
        <v>203</v>
      </c>
      <c r="B24" s="65" t="s">
        <v>204</v>
      </c>
      <c r="C24" s="63">
        <f>C25</f>
        <v>10</v>
      </c>
    </row>
    <row r="25" spans="1:3" ht="15.75">
      <c r="A25" s="68" t="s">
        <v>205</v>
      </c>
      <c r="B25" s="65" t="s">
        <v>206</v>
      </c>
      <c r="C25" s="67">
        <f>C26</f>
        <v>10</v>
      </c>
    </row>
    <row r="26" spans="1:3" ht="31.5">
      <c r="A26" s="68" t="s">
        <v>207</v>
      </c>
      <c r="B26" s="65" t="s">
        <v>208</v>
      </c>
      <c r="C26" s="67">
        <v>10</v>
      </c>
    </row>
    <row r="27" spans="1:3" ht="47.25" hidden="1">
      <c r="A27" s="64" t="s">
        <v>209</v>
      </c>
      <c r="B27" s="65" t="s">
        <v>210</v>
      </c>
      <c r="C27" s="63">
        <v>0</v>
      </c>
    </row>
    <row r="28" spans="1:3" ht="51" customHeight="1" hidden="1">
      <c r="A28" s="68" t="s">
        <v>211</v>
      </c>
      <c r="B28" s="65" t="s">
        <v>212</v>
      </c>
      <c r="C28" s="67">
        <v>0</v>
      </c>
    </row>
    <row r="29" spans="1:3" ht="44.25" customHeight="1" hidden="1">
      <c r="A29" s="68" t="s">
        <v>213</v>
      </c>
      <c r="B29" s="65" t="s">
        <v>214</v>
      </c>
      <c r="C29" s="67">
        <v>0</v>
      </c>
    </row>
    <row r="30" spans="1:3" ht="31.5" hidden="1">
      <c r="A30" s="68" t="s">
        <v>215</v>
      </c>
      <c r="B30" s="65" t="s">
        <v>216</v>
      </c>
      <c r="C30" s="67">
        <v>0</v>
      </c>
    </row>
    <row r="31" spans="1:3" ht="31.5" hidden="1">
      <c r="A31" s="64" t="s">
        <v>217</v>
      </c>
      <c r="B31" s="65" t="s">
        <v>218</v>
      </c>
      <c r="C31" s="63">
        <v>0</v>
      </c>
    </row>
    <row r="32" spans="1:3" ht="31.5" hidden="1">
      <c r="A32" s="68" t="s">
        <v>219</v>
      </c>
      <c r="B32" s="65" t="s">
        <v>220</v>
      </c>
      <c r="C32" s="67">
        <v>0</v>
      </c>
    </row>
    <row r="33" spans="1:3" ht="31.5" hidden="1">
      <c r="A33" s="68" t="s">
        <v>221</v>
      </c>
      <c r="B33" s="65" t="s">
        <v>222</v>
      </c>
      <c r="C33" s="67">
        <v>0</v>
      </c>
    </row>
    <row r="34" spans="1:3" ht="31.5">
      <c r="A34" s="64" t="s">
        <v>223</v>
      </c>
      <c r="B34" s="65" t="s">
        <v>224</v>
      </c>
      <c r="C34" s="69">
        <f>C35</f>
        <v>50</v>
      </c>
    </row>
    <row r="35" spans="1:3" ht="36" customHeight="1">
      <c r="A35" s="68" t="s">
        <v>225</v>
      </c>
      <c r="B35" s="65" t="s">
        <v>226</v>
      </c>
      <c r="C35" s="67">
        <f>C36</f>
        <v>50</v>
      </c>
    </row>
    <row r="36" spans="1:3" ht="66" customHeight="1">
      <c r="A36" s="70" t="s">
        <v>227</v>
      </c>
      <c r="B36" s="65" t="s">
        <v>228</v>
      </c>
      <c r="C36" s="67">
        <v>50</v>
      </c>
    </row>
    <row r="37" spans="1:3" ht="15.75">
      <c r="A37" s="64" t="s">
        <v>229</v>
      </c>
      <c r="B37" s="65" t="s">
        <v>230</v>
      </c>
      <c r="C37" s="63">
        <f>C38+C39</f>
        <v>2000</v>
      </c>
    </row>
    <row r="38" spans="1:3" ht="63">
      <c r="A38" s="68" t="s">
        <v>231</v>
      </c>
      <c r="B38" s="65" t="s">
        <v>232</v>
      </c>
      <c r="C38" s="67">
        <v>300</v>
      </c>
    </row>
    <row r="39" spans="1:3" ht="31.5">
      <c r="A39" s="68" t="s">
        <v>233</v>
      </c>
      <c r="B39" s="65" t="s">
        <v>234</v>
      </c>
      <c r="C39" s="67">
        <f>C40</f>
        <v>1700</v>
      </c>
    </row>
    <row r="40" spans="1:3" ht="63">
      <c r="A40" s="68" t="s">
        <v>235</v>
      </c>
      <c r="B40" s="65" t="s">
        <v>236</v>
      </c>
      <c r="C40" s="67">
        <v>1700</v>
      </c>
    </row>
    <row r="41" spans="1:3" ht="15.75" hidden="1">
      <c r="A41" s="64" t="s">
        <v>237</v>
      </c>
      <c r="B41" s="65" t="s">
        <v>238</v>
      </c>
      <c r="C41" s="63">
        <v>0</v>
      </c>
    </row>
    <row r="42" spans="1:3" ht="15.75" hidden="1">
      <c r="A42" s="68" t="s">
        <v>239</v>
      </c>
      <c r="B42" s="65" t="s">
        <v>240</v>
      </c>
      <c r="C42" s="67">
        <v>0</v>
      </c>
    </row>
    <row r="43" spans="1:3" ht="15.75" hidden="1">
      <c r="A43" s="68" t="s">
        <v>241</v>
      </c>
      <c r="B43" s="65" t="s">
        <v>242</v>
      </c>
      <c r="C43" s="67">
        <v>0</v>
      </c>
    </row>
    <row r="44" spans="1:3" ht="18.75" hidden="1">
      <c r="A44" s="61" t="s">
        <v>243</v>
      </c>
      <c r="B44" s="65" t="s">
        <v>244</v>
      </c>
      <c r="C44" s="63">
        <v>100</v>
      </c>
    </row>
    <row r="45" spans="1:3" ht="63" hidden="1">
      <c r="A45" s="64" t="s">
        <v>245</v>
      </c>
      <c r="B45" s="65" t="s">
        <v>246</v>
      </c>
      <c r="C45" s="63">
        <v>0</v>
      </c>
    </row>
    <row r="46" spans="1:7" s="75" customFormat="1" ht="31.5" hidden="1">
      <c r="A46" s="71" t="s">
        <v>247</v>
      </c>
      <c r="B46" s="65" t="s">
        <v>248</v>
      </c>
      <c r="C46" s="72">
        <v>0</v>
      </c>
      <c r="D46" s="73"/>
      <c r="E46" s="73"/>
      <c r="F46" s="73"/>
      <c r="G46" s="74">
        <f>G47</f>
        <v>168</v>
      </c>
    </row>
    <row r="47" spans="1:7" s="75" customFormat="1" ht="31.5" hidden="1">
      <c r="A47" s="76" t="s">
        <v>249</v>
      </c>
      <c r="B47" s="65" t="s">
        <v>250</v>
      </c>
      <c r="C47" s="72">
        <v>0</v>
      </c>
      <c r="D47" s="73"/>
      <c r="E47" s="73"/>
      <c r="F47" s="73"/>
      <c r="G47" s="74">
        <f>G48</f>
        <v>168</v>
      </c>
    </row>
    <row r="48" spans="1:7" s="75" customFormat="1" ht="31.5" hidden="1">
      <c r="A48" s="76" t="s">
        <v>251</v>
      </c>
      <c r="B48" s="65" t="s">
        <v>252</v>
      </c>
      <c r="C48" s="77">
        <v>0</v>
      </c>
      <c r="D48" s="73"/>
      <c r="E48" s="73"/>
      <c r="F48" s="73"/>
      <c r="G48" s="74">
        <v>168</v>
      </c>
    </row>
    <row r="49" spans="1:3" ht="31.5" hidden="1">
      <c r="A49" s="68" t="s">
        <v>253</v>
      </c>
      <c r="B49" s="65" t="s">
        <v>254</v>
      </c>
      <c r="C49" s="67">
        <v>0</v>
      </c>
    </row>
    <row r="50" spans="1:3" ht="15.75" hidden="1">
      <c r="A50" s="68" t="s">
        <v>255</v>
      </c>
      <c r="B50" s="65" t="s">
        <v>256</v>
      </c>
      <c r="C50" s="67">
        <v>0</v>
      </c>
    </row>
    <row r="51" spans="1:3" ht="15.75" hidden="1">
      <c r="A51" s="68" t="s">
        <v>257</v>
      </c>
      <c r="B51" s="65" t="s">
        <v>258</v>
      </c>
      <c r="C51" s="67">
        <v>0</v>
      </c>
    </row>
    <row r="52" spans="1:3" ht="18.75" customHeight="1" hidden="1">
      <c r="A52" s="68" t="s">
        <v>259</v>
      </c>
      <c r="B52" s="65" t="s">
        <v>260</v>
      </c>
      <c r="C52" s="67">
        <v>0</v>
      </c>
    </row>
    <row r="53" spans="1:3" ht="18.75">
      <c r="A53" s="61" t="s">
        <v>243</v>
      </c>
      <c r="B53" s="65" t="s">
        <v>261</v>
      </c>
      <c r="C53" s="63">
        <f>C54</f>
        <v>11695.7</v>
      </c>
    </row>
    <row r="54" spans="1:3" ht="47.25">
      <c r="A54" s="64" t="s">
        <v>262</v>
      </c>
      <c r="B54" s="65" t="s">
        <v>263</v>
      </c>
      <c r="C54" s="63">
        <f>C55</f>
        <v>11695.7</v>
      </c>
    </row>
    <row r="55" spans="1:3" ht="31.5">
      <c r="A55" s="78" t="s">
        <v>264</v>
      </c>
      <c r="B55" s="65" t="s">
        <v>265</v>
      </c>
      <c r="C55" s="67">
        <f>C56+C61</f>
        <v>11695.7</v>
      </c>
    </row>
    <row r="56" spans="1:3" ht="31.5">
      <c r="A56" s="78" t="s">
        <v>266</v>
      </c>
      <c r="B56" s="65" t="s">
        <v>267</v>
      </c>
      <c r="C56" s="67">
        <f>C57</f>
        <v>2058.2</v>
      </c>
    </row>
    <row r="57" spans="1:3" ht="63">
      <c r="A57" s="79" t="s">
        <v>268</v>
      </c>
      <c r="B57" s="65" t="s">
        <v>269</v>
      </c>
      <c r="C57" s="67">
        <f>C58+C59</f>
        <v>2058.2</v>
      </c>
    </row>
    <row r="58" spans="1:3" ht="98.25" customHeight="1">
      <c r="A58" s="79" t="s">
        <v>270</v>
      </c>
      <c r="B58" s="65" t="s">
        <v>271</v>
      </c>
      <c r="C58" s="80">
        <v>2053.2</v>
      </c>
    </row>
    <row r="59" spans="1:3" ht="115.5" customHeight="1">
      <c r="A59" s="81" t="s">
        <v>347</v>
      </c>
      <c r="B59" s="65" t="s">
        <v>272</v>
      </c>
      <c r="C59" s="80">
        <v>5</v>
      </c>
    </row>
    <row r="60" spans="1:3" ht="47.25">
      <c r="A60" s="78" t="s">
        <v>273</v>
      </c>
      <c r="B60" s="65" t="s">
        <v>274</v>
      </c>
      <c r="C60" s="67">
        <f>C61</f>
        <v>9637.5</v>
      </c>
    </row>
    <row r="61" spans="1:3" ht="78.75">
      <c r="A61" s="78" t="s">
        <v>275</v>
      </c>
      <c r="B61" s="65" t="s">
        <v>276</v>
      </c>
      <c r="C61" s="67">
        <f>C62+C63</f>
        <v>9637.5</v>
      </c>
    </row>
    <row r="62" spans="1:3" ht="47.25">
      <c r="A62" s="82" t="s">
        <v>277</v>
      </c>
      <c r="B62" s="65" t="s">
        <v>278</v>
      </c>
      <c r="C62" s="80">
        <v>7483.2</v>
      </c>
    </row>
    <row r="63" spans="1:3" ht="47.25">
      <c r="A63" s="79" t="s">
        <v>279</v>
      </c>
      <c r="B63" s="65" t="s">
        <v>280</v>
      </c>
      <c r="C63" s="80">
        <v>2154.3</v>
      </c>
    </row>
    <row r="64" spans="1:3" ht="18">
      <c r="A64" s="83" t="s">
        <v>0</v>
      </c>
      <c r="B64" s="84"/>
      <c r="C64" s="85">
        <f>C11+C53</f>
        <v>65877</v>
      </c>
    </row>
    <row r="67" ht="12.75">
      <c r="C67" s="86"/>
    </row>
    <row r="72" ht="12.75">
      <c r="C72" s="86"/>
    </row>
  </sheetData>
  <mergeCells count="3">
    <mergeCell ref="A7:C7"/>
    <mergeCell ref="A8:C8"/>
    <mergeCell ref="A9:D9"/>
  </mergeCells>
  <printOptions/>
  <pageMargins left="0.97" right="0.24" top="0.31" bottom="0.35" header="0.22" footer="0.17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2"/>
  <sheetViews>
    <sheetView view="pageBreakPreview" zoomScaleSheetLayoutView="100" workbookViewId="0" topLeftCell="A1">
      <selection activeCell="D6" sqref="D6"/>
    </sheetView>
  </sheetViews>
  <sheetFormatPr defaultColWidth="8.796875" defaultRowHeight="15"/>
  <cols>
    <col min="1" max="1" width="6.296875" style="19" customWidth="1"/>
    <col min="2" max="2" width="32.59765625" style="19" customWidth="1"/>
    <col min="3" max="3" width="6.3984375" style="19" customWidth="1"/>
    <col min="4" max="4" width="6.3984375" style="13" bestFit="1" customWidth="1"/>
    <col min="5" max="5" width="8.8984375" style="20" customWidth="1"/>
    <col min="6" max="6" width="7.59765625" style="20" customWidth="1"/>
    <col min="7" max="7" width="17.59765625" style="21" customWidth="1"/>
  </cols>
  <sheetData>
    <row r="1" spans="1:7" ht="30" customHeight="1">
      <c r="A1" s="125"/>
      <c r="B1" s="125"/>
      <c r="C1" s="1"/>
      <c r="D1" s="126" t="s">
        <v>281</v>
      </c>
      <c r="E1" s="126"/>
      <c r="F1" s="126"/>
      <c r="G1" s="126"/>
    </row>
    <row r="2" spans="1:7" ht="15">
      <c r="A2" s="87"/>
      <c r="B2" s="87" t="s">
        <v>170</v>
      </c>
      <c r="C2" s="1"/>
      <c r="D2" s="127" t="s">
        <v>282</v>
      </c>
      <c r="E2" s="127"/>
      <c r="F2" s="127"/>
      <c r="G2" s="127"/>
    </row>
    <row r="3" spans="1:7" ht="15">
      <c r="A3" s="2"/>
      <c r="B3" s="88" t="s">
        <v>283</v>
      </c>
      <c r="C3" s="3"/>
      <c r="D3" s="128" t="s">
        <v>284</v>
      </c>
      <c r="E3" s="128"/>
      <c r="F3" s="128"/>
      <c r="G3" s="128"/>
    </row>
    <row r="4" spans="1:7" ht="15">
      <c r="A4" s="2"/>
      <c r="B4" s="88"/>
      <c r="C4" s="3"/>
      <c r="D4" s="128" t="s">
        <v>175</v>
      </c>
      <c r="E4" s="128"/>
      <c r="F4" s="128"/>
      <c r="G4" s="128"/>
    </row>
    <row r="5" spans="1:7" ht="15">
      <c r="A5" s="2"/>
      <c r="B5" s="3"/>
      <c r="C5" s="3"/>
      <c r="D5" s="128" t="s">
        <v>406</v>
      </c>
      <c r="E5" s="128"/>
      <c r="F5" s="128"/>
      <c r="G5" s="128"/>
    </row>
    <row r="6" spans="1:7" ht="15">
      <c r="A6" s="2"/>
      <c r="B6" s="3"/>
      <c r="C6" s="3"/>
      <c r="D6" s="22"/>
      <c r="E6" s="22"/>
      <c r="F6" s="22"/>
      <c r="G6" s="22"/>
    </row>
    <row r="7" spans="1:7" ht="15">
      <c r="A7" s="125" t="s">
        <v>285</v>
      </c>
      <c r="B7" s="125"/>
      <c r="C7" s="125"/>
      <c r="D7" s="125"/>
      <c r="E7" s="125"/>
      <c r="F7" s="125"/>
      <c r="G7" s="125"/>
    </row>
    <row r="8" spans="1:7" ht="20.25" customHeight="1">
      <c r="A8" s="125" t="s">
        <v>322</v>
      </c>
      <c r="B8" s="125"/>
      <c r="C8" s="125"/>
      <c r="D8" s="125"/>
      <c r="E8" s="125"/>
      <c r="F8" s="125"/>
      <c r="G8" s="125"/>
    </row>
    <row r="9" spans="1:7" ht="15" customHeight="1" hidden="1">
      <c r="A9" s="123"/>
      <c r="B9" s="123"/>
      <c r="C9" s="123"/>
      <c r="D9" s="123"/>
      <c r="E9" s="123"/>
      <c r="F9" s="123"/>
      <c r="G9" s="123"/>
    </row>
    <row r="10" spans="1:7" ht="0.75" customHeight="1" hidden="1">
      <c r="A10" s="124"/>
      <c r="B10" s="124"/>
      <c r="C10" s="124"/>
      <c r="D10" s="124"/>
      <c r="E10" s="124"/>
      <c r="F10" s="124"/>
      <c r="G10" s="124"/>
    </row>
    <row r="11" spans="1:7" ht="0.75" customHeight="1">
      <c r="A11" s="89"/>
      <c r="B11" s="89"/>
      <c r="C11" s="89"/>
      <c r="D11" s="89"/>
      <c r="E11" s="89"/>
      <c r="F11" s="89"/>
      <c r="G11" s="89"/>
    </row>
    <row r="12" spans="1:7" ht="30" customHeight="1">
      <c r="A12" s="122"/>
      <c r="B12" s="122"/>
      <c r="C12" s="122"/>
      <c r="D12" s="122"/>
      <c r="E12" s="122"/>
      <c r="F12" s="122"/>
      <c r="G12" s="122"/>
    </row>
    <row r="13" spans="1:10" ht="84">
      <c r="A13" s="4" t="s">
        <v>1</v>
      </c>
      <c r="B13" s="5" t="s">
        <v>2</v>
      </c>
      <c r="C13" s="6" t="s">
        <v>3</v>
      </c>
      <c r="D13" s="7" t="s">
        <v>4</v>
      </c>
      <c r="E13" s="8" t="s">
        <v>5</v>
      </c>
      <c r="F13" s="8" t="s">
        <v>6</v>
      </c>
      <c r="G13" s="9" t="s">
        <v>7</v>
      </c>
      <c r="J13" s="116"/>
    </row>
    <row r="14" spans="1:7" ht="15">
      <c r="A14" s="10" t="s">
        <v>8</v>
      </c>
      <c r="B14" s="90" t="s">
        <v>9</v>
      </c>
      <c r="C14" s="90" t="s">
        <v>12</v>
      </c>
      <c r="D14" s="90"/>
      <c r="E14" s="37"/>
      <c r="F14" s="37"/>
      <c r="G14" s="91">
        <f>G16+G19+G35+G32</f>
        <v>6115.800000000001</v>
      </c>
    </row>
    <row r="15" spans="1:7" ht="15">
      <c r="A15" s="10" t="s">
        <v>10</v>
      </c>
      <c r="B15" s="38" t="s">
        <v>11</v>
      </c>
      <c r="C15" s="37" t="s">
        <v>12</v>
      </c>
      <c r="D15" s="39" t="s">
        <v>13</v>
      </c>
      <c r="E15" s="92"/>
      <c r="F15" s="37"/>
      <c r="G15" s="91">
        <f>G16+G19+G35+G32</f>
        <v>6115.800000000001</v>
      </c>
    </row>
    <row r="16" spans="1:7" ht="60">
      <c r="A16" s="37" t="s">
        <v>14</v>
      </c>
      <c r="B16" s="38" t="s">
        <v>73</v>
      </c>
      <c r="C16" s="25" t="s">
        <v>12</v>
      </c>
      <c r="D16" s="39" t="s">
        <v>15</v>
      </c>
      <c r="E16" s="93"/>
      <c r="F16" s="39"/>
      <c r="G16" s="94">
        <f>G17</f>
        <v>1019.6</v>
      </c>
    </row>
    <row r="17" spans="1:7" ht="28.5">
      <c r="A17" s="40" t="s">
        <v>16</v>
      </c>
      <c r="B17" s="42" t="s">
        <v>17</v>
      </c>
      <c r="C17" s="25" t="s">
        <v>12</v>
      </c>
      <c r="D17" s="27" t="s">
        <v>15</v>
      </c>
      <c r="E17" s="39" t="s">
        <v>18</v>
      </c>
      <c r="F17" s="39"/>
      <c r="G17" s="94">
        <f>G18</f>
        <v>1019.6</v>
      </c>
    </row>
    <row r="18" spans="1:7" ht="28.5">
      <c r="A18" s="40"/>
      <c r="B18" s="109" t="s">
        <v>368</v>
      </c>
      <c r="C18" s="25" t="s">
        <v>12</v>
      </c>
      <c r="D18" s="26" t="s">
        <v>15</v>
      </c>
      <c r="E18" s="27" t="s">
        <v>18</v>
      </c>
      <c r="F18" s="28" t="s">
        <v>381</v>
      </c>
      <c r="G18" s="29">
        <v>1019.6</v>
      </c>
    </row>
    <row r="19" spans="1:7" ht="75">
      <c r="A19" s="37" t="s">
        <v>19</v>
      </c>
      <c r="B19" s="38" t="s">
        <v>74</v>
      </c>
      <c r="C19" s="37" t="s">
        <v>12</v>
      </c>
      <c r="D19" s="39" t="s">
        <v>20</v>
      </c>
      <c r="E19" s="39"/>
      <c r="F19" s="39"/>
      <c r="G19" s="94">
        <f>G20+G30</f>
        <v>4175.6</v>
      </c>
    </row>
    <row r="20" spans="1:7" ht="57">
      <c r="A20" s="40" t="s">
        <v>21</v>
      </c>
      <c r="B20" s="42" t="s">
        <v>22</v>
      </c>
      <c r="C20" s="25" t="s">
        <v>12</v>
      </c>
      <c r="D20" s="27" t="s">
        <v>20</v>
      </c>
      <c r="E20" s="39" t="s">
        <v>23</v>
      </c>
      <c r="F20" s="28"/>
      <c r="G20" s="94">
        <f>G21+G24+G27</f>
        <v>4059</v>
      </c>
    </row>
    <row r="21" spans="1:7" ht="28.5">
      <c r="A21" s="40"/>
      <c r="B21" s="108" t="s">
        <v>379</v>
      </c>
      <c r="C21" s="25" t="s">
        <v>12</v>
      </c>
      <c r="D21" s="26" t="s">
        <v>20</v>
      </c>
      <c r="E21" s="27" t="s">
        <v>23</v>
      </c>
      <c r="F21" s="28" t="s">
        <v>380</v>
      </c>
      <c r="G21" s="94">
        <f>G22+G23</f>
        <v>2821</v>
      </c>
    </row>
    <row r="22" spans="1:7" ht="28.5">
      <c r="A22" s="40"/>
      <c r="B22" s="110" t="s">
        <v>368</v>
      </c>
      <c r="C22" s="25" t="s">
        <v>12</v>
      </c>
      <c r="D22" s="26" t="s">
        <v>20</v>
      </c>
      <c r="E22" s="27" t="s">
        <v>23</v>
      </c>
      <c r="F22" s="27" t="s">
        <v>381</v>
      </c>
      <c r="G22" s="29">
        <v>2818</v>
      </c>
    </row>
    <row r="23" spans="1:7" ht="28.5">
      <c r="A23" s="40"/>
      <c r="B23" s="110" t="s">
        <v>389</v>
      </c>
      <c r="C23" s="25" t="s">
        <v>12</v>
      </c>
      <c r="D23" s="26" t="s">
        <v>20</v>
      </c>
      <c r="E23" s="27" t="s">
        <v>23</v>
      </c>
      <c r="F23" s="27" t="s">
        <v>388</v>
      </c>
      <c r="G23" s="29">
        <v>3</v>
      </c>
    </row>
    <row r="24" spans="1:7" ht="15">
      <c r="A24" s="40"/>
      <c r="B24" s="108" t="s">
        <v>387</v>
      </c>
      <c r="C24" s="25" t="s">
        <v>12</v>
      </c>
      <c r="D24" s="26" t="s">
        <v>20</v>
      </c>
      <c r="E24" s="27" t="s">
        <v>23</v>
      </c>
      <c r="F24" s="28" t="s">
        <v>384</v>
      </c>
      <c r="G24" s="94">
        <f>G25+G26</f>
        <v>29</v>
      </c>
    </row>
    <row r="25" spans="1:7" ht="28.5">
      <c r="A25" s="40"/>
      <c r="B25" s="110" t="s">
        <v>386</v>
      </c>
      <c r="C25" s="25" t="s">
        <v>12</v>
      </c>
      <c r="D25" s="26" t="s">
        <v>20</v>
      </c>
      <c r="E25" s="27" t="s">
        <v>23</v>
      </c>
      <c r="F25" s="27" t="s">
        <v>383</v>
      </c>
      <c r="G25" s="29">
        <v>25</v>
      </c>
    </row>
    <row r="26" spans="1:7" ht="28.5">
      <c r="A26" s="40"/>
      <c r="B26" s="117" t="s">
        <v>385</v>
      </c>
      <c r="C26" s="25" t="s">
        <v>12</v>
      </c>
      <c r="D26" s="26" t="s">
        <v>20</v>
      </c>
      <c r="E26" s="27" t="s">
        <v>23</v>
      </c>
      <c r="F26" s="27" t="s">
        <v>382</v>
      </c>
      <c r="G26" s="29">
        <v>4</v>
      </c>
    </row>
    <row r="27" spans="1:7" ht="28.5">
      <c r="A27" s="40"/>
      <c r="B27" s="107" t="s">
        <v>391</v>
      </c>
      <c r="C27" s="25" t="s">
        <v>12</v>
      </c>
      <c r="D27" s="26" t="s">
        <v>20</v>
      </c>
      <c r="E27" s="27" t="s">
        <v>23</v>
      </c>
      <c r="F27" s="28" t="s">
        <v>390</v>
      </c>
      <c r="G27" s="33">
        <f>G28+G29</f>
        <v>1209</v>
      </c>
    </row>
    <row r="28" spans="1:7" ht="42.75">
      <c r="A28" s="40"/>
      <c r="B28" s="117" t="s">
        <v>365</v>
      </c>
      <c r="C28" s="25" t="s">
        <v>12</v>
      </c>
      <c r="D28" s="26" t="s">
        <v>20</v>
      </c>
      <c r="E28" s="27" t="s">
        <v>23</v>
      </c>
      <c r="F28" s="27" t="s">
        <v>364</v>
      </c>
      <c r="G28" s="29">
        <v>78</v>
      </c>
    </row>
    <row r="29" spans="1:7" ht="28.5">
      <c r="A29" s="40"/>
      <c r="B29" s="109" t="s">
        <v>359</v>
      </c>
      <c r="C29" s="25" t="s">
        <v>12</v>
      </c>
      <c r="D29" s="26" t="s">
        <v>20</v>
      </c>
      <c r="E29" s="27" t="s">
        <v>23</v>
      </c>
      <c r="F29" s="27" t="s">
        <v>362</v>
      </c>
      <c r="G29" s="29">
        <v>1131</v>
      </c>
    </row>
    <row r="30" spans="1:7" ht="71.25">
      <c r="A30" s="11" t="s">
        <v>24</v>
      </c>
      <c r="B30" s="30" t="s">
        <v>149</v>
      </c>
      <c r="C30" s="37" t="s">
        <v>12</v>
      </c>
      <c r="D30" s="28" t="s">
        <v>20</v>
      </c>
      <c r="E30" s="28" t="s">
        <v>25</v>
      </c>
      <c r="F30" s="26"/>
      <c r="G30" s="33">
        <f>G31</f>
        <v>116.6</v>
      </c>
    </row>
    <row r="31" spans="1:7" ht="57">
      <c r="A31" s="11"/>
      <c r="B31" s="23" t="s">
        <v>378</v>
      </c>
      <c r="C31" s="25" t="s">
        <v>12</v>
      </c>
      <c r="D31" s="26" t="s">
        <v>20</v>
      </c>
      <c r="E31" s="27" t="s">
        <v>25</v>
      </c>
      <c r="F31" s="28" t="s">
        <v>377</v>
      </c>
      <c r="G31" s="29">
        <v>116.6</v>
      </c>
    </row>
    <row r="32" spans="1:7" ht="75">
      <c r="A32" s="10" t="s">
        <v>26</v>
      </c>
      <c r="B32" s="119" t="s">
        <v>293</v>
      </c>
      <c r="C32" s="10" t="s">
        <v>12</v>
      </c>
      <c r="D32" s="46" t="s">
        <v>154</v>
      </c>
      <c r="E32" s="46"/>
      <c r="F32" s="26"/>
      <c r="G32" s="47">
        <f>G33</f>
        <v>860.6</v>
      </c>
    </row>
    <row r="33" spans="1:7" ht="42.75">
      <c r="A33" s="11" t="s">
        <v>28</v>
      </c>
      <c r="B33" s="42" t="s">
        <v>157</v>
      </c>
      <c r="C33" s="48" t="s">
        <v>12</v>
      </c>
      <c r="D33" s="44" t="s">
        <v>154</v>
      </c>
      <c r="E33" s="46" t="s">
        <v>155</v>
      </c>
      <c r="F33" s="44"/>
      <c r="G33" s="29">
        <f>G34</f>
        <v>860.6</v>
      </c>
    </row>
    <row r="34" spans="1:7" ht="28.5">
      <c r="A34" s="11"/>
      <c r="B34" s="110" t="s">
        <v>368</v>
      </c>
      <c r="C34" s="25" t="s">
        <v>12</v>
      </c>
      <c r="D34" s="44" t="s">
        <v>154</v>
      </c>
      <c r="E34" s="45" t="s">
        <v>155</v>
      </c>
      <c r="F34" s="46" t="s">
        <v>381</v>
      </c>
      <c r="G34" s="29">
        <v>860.6</v>
      </c>
    </row>
    <row r="35" spans="1:7" ht="30">
      <c r="A35" s="37" t="s">
        <v>156</v>
      </c>
      <c r="B35" s="38" t="s">
        <v>27</v>
      </c>
      <c r="C35" s="37" t="s">
        <v>12</v>
      </c>
      <c r="D35" s="39" t="s">
        <v>137</v>
      </c>
      <c r="E35" s="26"/>
      <c r="F35" s="26"/>
      <c r="G35" s="94">
        <f>G36</f>
        <v>60</v>
      </c>
    </row>
    <row r="36" spans="1:7" ht="57">
      <c r="A36" s="40" t="s">
        <v>158</v>
      </c>
      <c r="B36" s="30" t="s">
        <v>150</v>
      </c>
      <c r="C36" s="25" t="s">
        <v>12</v>
      </c>
      <c r="D36" s="27" t="s">
        <v>137</v>
      </c>
      <c r="E36" s="28" t="s">
        <v>67</v>
      </c>
      <c r="F36" s="26"/>
      <c r="G36" s="95">
        <f>G37</f>
        <v>60</v>
      </c>
    </row>
    <row r="37" spans="1:7" ht="28.5">
      <c r="A37" s="40"/>
      <c r="B37" s="23" t="s">
        <v>385</v>
      </c>
      <c r="C37" s="25" t="s">
        <v>12</v>
      </c>
      <c r="D37" s="26" t="s">
        <v>137</v>
      </c>
      <c r="E37" s="26" t="s">
        <v>67</v>
      </c>
      <c r="F37" s="28" t="s">
        <v>382</v>
      </c>
      <c r="G37" s="29">
        <v>60</v>
      </c>
    </row>
    <row r="38" spans="1:7" ht="23.25" customHeight="1">
      <c r="A38" s="37" t="s">
        <v>29</v>
      </c>
      <c r="B38" s="90" t="s">
        <v>30</v>
      </c>
      <c r="C38" s="37" t="s">
        <v>32</v>
      </c>
      <c r="D38" s="26"/>
      <c r="E38" s="26"/>
      <c r="F38" s="26"/>
      <c r="G38" s="94">
        <f>G39+G66+G108+G116+G89+G101+G79+G97+G112+G128</f>
        <v>50846.4</v>
      </c>
    </row>
    <row r="39" spans="1:7" ht="30" customHeight="1">
      <c r="A39" s="37" t="s">
        <v>31</v>
      </c>
      <c r="B39" s="38" t="s">
        <v>11</v>
      </c>
      <c r="C39" s="41" t="s">
        <v>32</v>
      </c>
      <c r="D39" s="39" t="s">
        <v>13</v>
      </c>
      <c r="E39" s="26"/>
      <c r="F39" s="26"/>
      <c r="G39" s="94">
        <f>G40+G57+G54</f>
        <v>8103.6</v>
      </c>
    </row>
    <row r="40" spans="1:7" ht="90">
      <c r="A40" s="37" t="s">
        <v>33</v>
      </c>
      <c r="B40" s="38" t="s">
        <v>75</v>
      </c>
      <c r="C40" s="41" t="s">
        <v>32</v>
      </c>
      <c r="D40" s="39" t="s">
        <v>34</v>
      </c>
      <c r="E40" s="26"/>
      <c r="F40" s="26"/>
      <c r="G40" s="94">
        <f>G52+G43+G41</f>
        <v>6843.6</v>
      </c>
    </row>
    <row r="41" spans="1:7" ht="42.75">
      <c r="A41" s="40" t="s">
        <v>35</v>
      </c>
      <c r="B41" s="30" t="s">
        <v>36</v>
      </c>
      <c r="C41" s="25" t="s">
        <v>32</v>
      </c>
      <c r="D41" s="26" t="s">
        <v>34</v>
      </c>
      <c r="E41" s="28" t="s">
        <v>37</v>
      </c>
      <c r="F41" s="26"/>
      <c r="G41" s="94">
        <f>G42</f>
        <v>1019.5</v>
      </c>
    </row>
    <row r="42" spans="1:7" ht="28.5">
      <c r="A42" s="40"/>
      <c r="B42" s="110" t="s">
        <v>368</v>
      </c>
      <c r="C42" s="25" t="s">
        <v>32</v>
      </c>
      <c r="D42" s="26" t="s">
        <v>34</v>
      </c>
      <c r="E42" s="26" t="s">
        <v>37</v>
      </c>
      <c r="F42" s="28" t="s">
        <v>381</v>
      </c>
      <c r="G42" s="29">
        <v>1019.5</v>
      </c>
    </row>
    <row r="43" spans="1:7" ht="28.5">
      <c r="A43" s="40" t="s">
        <v>38</v>
      </c>
      <c r="B43" s="96" t="s">
        <v>39</v>
      </c>
      <c r="C43" s="25" t="s">
        <v>32</v>
      </c>
      <c r="D43" s="26" t="s">
        <v>34</v>
      </c>
      <c r="E43" s="28" t="s">
        <v>148</v>
      </c>
      <c r="F43" s="26"/>
      <c r="G43" s="94">
        <f>G44+G45+G48</f>
        <v>5819.1</v>
      </c>
    </row>
    <row r="44" spans="1:7" ht="28.5">
      <c r="A44" s="40"/>
      <c r="B44" s="110" t="s">
        <v>368</v>
      </c>
      <c r="C44" s="25" t="s">
        <v>32</v>
      </c>
      <c r="D44" s="26" t="s">
        <v>34</v>
      </c>
      <c r="E44" s="26" t="s">
        <v>148</v>
      </c>
      <c r="F44" s="28" t="s">
        <v>381</v>
      </c>
      <c r="G44" s="29">
        <v>4852.8</v>
      </c>
    </row>
    <row r="45" spans="1:7" ht="28.5">
      <c r="A45" s="40"/>
      <c r="B45" s="107" t="s">
        <v>391</v>
      </c>
      <c r="C45" s="25" t="s">
        <v>32</v>
      </c>
      <c r="D45" s="26" t="s">
        <v>34</v>
      </c>
      <c r="E45" s="26" t="s">
        <v>148</v>
      </c>
      <c r="F45" s="28" t="s">
        <v>390</v>
      </c>
      <c r="G45" s="33">
        <f>G46+G47</f>
        <v>946.3</v>
      </c>
    </row>
    <row r="46" spans="1:7" ht="42.75">
      <c r="A46" s="40"/>
      <c r="B46" s="117" t="s">
        <v>365</v>
      </c>
      <c r="C46" s="25" t="s">
        <v>32</v>
      </c>
      <c r="D46" s="26" t="s">
        <v>34</v>
      </c>
      <c r="E46" s="26" t="s">
        <v>148</v>
      </c>
      <c r="F46" s="27" t="s">
        <v>364</v>
      </c>
      <c r="G46" s="29">
        <v>181.2</v>
      </c>
    </row>
    <row r="47" spans="1:7" ht="28.5">
      <c r="A47" s="40"/>
      <c r="B47" s="109" t="s">
        <v>359</v>
      </c>
      <c r="C47" s="25" t="s">
        <v>32</v>
      </c>
      <c r="D47" s="26" t="s">
        <v>34</v>
      </c>
      <c r="E47" s="26" t="s">
        <v>148</v>
      </c>
      <c r="F47" s="27" t="s">
        <v>362</v>
      </c>
      <c r="G47" s="29">
        <v>765.1</v>
      </c>
    </row>
    <row r="48" spans="1:7" ht="15">
      <c r="A48" s="40"/>
      <c r="B48" s="108" t="s">
        <v>387</v>
      </c>
      <c r="C48" s="25" t="s">
        <v>32</v>
      </c>
      <c r="D48" s="26" t="s">
        <v>34</v>
      </c>
      <c r="E48" s="26" t="s">
        <v>148</v>
      </c>
      <c r="F48" s="28" t="s">
        <v>384</v>
      </c>
      <c r="G48" s="33">
        <f>G49+G50</f>
        <v>20</v>
      </c>
    </row>
    <row r="49" spans="1:7" ht="28.5">
      <c r="A49" s="40"/>
      <c r="B49" s="110" t="s">
        <v>386</v>
      </c>
      <c r="C49" s="25" t="s">
        <v>32</v>
      </c>
      <c r="D49" s="26" t="s">
        <v>34</v>
      </c>
      <c r="E49" s="26" t="s">
        <v>148</v>
      </c>
      <c r="F49" s="27" t="s">
        <v>383</v>
      </c>
      <c r="G49" s="29">
        <v>18</v>
      </c>
    </row>
    <row r="50" spans="1:7" ht="28.5">
      <c r="A50" s="40"/>
      <c r="B50" s="117" t="s">
        <v>385</v>
      </c>
      <c r="C50" s="25" t="s">
        <v>32</v>
      </c>
      <c r="D50" s="26" t="s">
        <v>34</v>
      </c>
      <c r="E50" s="26" t="s">
        <v>148</v>
      </c>
      <c r="F50" s="27" t="s">
        <v>382</v>
      </c>
      <c r="G50" s="29">
        <v>2</v>
      </c>
    </row>
    <row r="51" spans="1:7" ht="45">
      <c r="A51" s="40" t="s">
        <v>40</v>
      </c>
      <c r="B51" s="49" t="s">
        <v>41</v>
      </c>
      <c r="C51" s="41" t="s">
        <v>32</v>
      </c>
      <c r="D51" s="28" t="s">
        <v>34</v>
      </c>
      <c r="E51" s="97"/>
      <c r="F51" s="97"/>
      <c r="G51" s="33">
        <f>G52</f>
        <v>5</v>
      </c>
    </row>
    <row r="52" spans="1:7" ht="71.25">
      <c r="A52" s="40"/>
      <c r="B52" s="30" t="s">
        <v>68</v>
      </c>
      <c r="C52" s="25" t="s">
        <v>32</v>
      </c>
      <c r="D52" s="26" t="s">
        <v>34</v>
      </c>
      <c r="E52" s="28" t="s">
        <v>72</v>
      </c>
      <c r="F52" s="26"/>
      <c r="G52" s="29">
        <f>G53</f>
        <v>5</v>
      </c>
    </row>
    <row r="53" spans="1:7" ht="57">
      <c r="A53" s="40"/>
      <c r="B53" s="23" t="s">
        <v>376</v>
      </c>
      <c r="C53" s="25" t="s">
        <v>32</v>
      </c>
      <c r="D53" s="26" t="s">
        <v>34</v>
      </c>
      <c r="E53" s="26" t="s">
        <v>72</v>
      </c>
      <c r="F53" s="28" t="s">
        <v>44</v>
      </c>
      <c r="G53" s="29">
        <v>5</v>
      </c>
    </row>
    <row r="54" spans="1:7" ht="19.5" customHeight="1">
      <c r="A54" s="41" t="s">
        <v>45</v>
      </c>
      <c r="B54" s="30" t="s">
        <v>348</v>
      </c>
      <c r="C54" s="25" t="s">
        <v>32</v>
      </c>
      <c r="D54" s="28" t="s">
        <v>355</v>
      </c>
      <c r="E54" s="26"/>
      <c r="F54" s="28"/>
      <c r="G54" s="29">
        <v>20</v>
      </c>
    </row>
    <row r="55" spans="1:7" ht="29.25" customHeight="1">
      <c r="A55" s="40"/>
      <c r="B55" s="30" t="s">
        <v>349</v>
      </c>
      <c r="C55" s="25" t="s">
        <v>32</v>
      </c>
      <c r="D55" s="26" t="s">
        <v>355</v>
      </c>
      <c r="E55" s="28" t="s">
        <v>350</v>
      </c>
      <c r="F55" s="28"/>
      <c r="G55" s="29">
        <v>20</v>
      </c>
    </row>
    <row r="56" spans="1:7" ht="26.25" customHeight="1">
      <c r="A56" s="40"/>
      <c r="B56" s="108" t="s">
        <v>360</v>
      </c>
      <c r="C56" s="25" t="s">
        <v>32</v>
      </c>
      <c r="D56" s="26" t="s">
        <v>355</v>
      </c>
      <c r="E56" s="26" t="s">
        <v>350</v>
      </c>
      <c r="F56" s="28" t="s">
        <v>361</v>
      </c>
      <c r="G56" s="33">
        <v>20</v>
      </c>
    </row>
    <row r="57" spans="1:7" ht="30">
      <c r="A57" s="37" t="s">
        <v>351</v>
      </c>
      <c r="B57" s="38" t="s">
        <v>27</v>
      </c>
      <c r="C57" s="37" t="s">
        <v>32</v>
      </c>
      <c r="D57" s="39" t="s">
        <v>137</v>
      </c>
      <c r="E57" s="26"/>
      <c r="F57" s="26"/>
      <c r="G57" s="94">
        <f>G60+G62+G58+G64</f>
        <v>1240</v>
      </c>
    </row>
    <row r="58" spans="1:7" ht="57">
      <c r="A58" s="40" t="s">
        <v>352</v>
      </c>
      <c r="B58" s="24" t="s">
        <v>153</v>
      </c>
      <c r="C58" s="25" t="s">
        <v>32</v>
      </c>
      <c r="D58" s="27" t="s">
        <v>137</v>
      </c>
      <c r="E58" s="28" t="s">
        <v>152</v>
      </c>
      <c r="F58" s="28"/>
      <c r="G58" s="33">
        <f>G59</f>
        <v>200</v>
      </c>
    </row>
    <row r="59" spans="1:7" ht="28.5">
      <c r="A59" s="41"/>
      <c r="B59" s="107" t="s">
        <v>359</v>
      </c>
      <c r="C59" s="25" t="s">
        <v>32</v>
      </c>
      <c r="D59" s="27" t="s">
        <v>137</v>
      </c>
      <c r="E59" s="27" t="s">
        <v>152</v>
      </c>
      <c r="F59" s="28" t="s">
        <v>362</v>
      </c>
      <c r="G59" s="95">
        <v>200</v>
      </c>
    </row>
    <row r="60" spans="1:7" ht="85.5">
      <c r="A60" s="11" t="s">
        <v>353</v>
      </c>
      <c r="B60" s="24" t="s">
        <v>114</v>
      </c>
      <c r="C60" s="25" t="s">
        <v>32</v>
      </c>
      <c r="D60" s="27" t="s">
        <v>137</v>
      </c>
      <c r="E60" s="92" t="s">
        <v>107</v>
      </c>
      <c r="F60" s="40"/>
      <c r="G60" s="33">
        <f>G61</f>
        <v>340</v>
      </c>
    </row>
    <row r="61" spans="1:7" ht="28.5">
      <c r="A61" s="11"/>
      <c r="B61" s="23" t="s">
        <v>146</v>
      </c>
      <c r="C61" s="25" t="s">
        <v>32</v>
      </c>
      <c r="D61" s="27" t="s">
        <v>137</v>
      </c>
      <c r="E61" s="31" t="s">
        <v>107</v>
      </c>
      <c r="F61" s="28" t="s">
        <v>363</v>
      </c>
      <c r="G61" s="95">
        <v>340</v>
      </c>
    </row>
    <row r="62" spans="1:7" ht="28.5">
      <c r="A62" s="11" t="s">
        <v>354</v>
      </c>
      <c r="B62" s="30" t="s">
        <v>286</v>
      </c>
      <c r="C62" s="25" t="s">
        <v>32</v>
      </c>
      <c r="D62" s="27" t="s">
        <v>137</v>
      </c>
      <c r="E62" s="32" t="s">
        <v>77</v>
      </c>
      <c r="F62" s="28"/>
      <c r="G62" s="33">
        <f>G63</f>
        <v>300</v>
      </c>
    </row>
    <row r="63" spans="1:7" ht="28.5">
      <c r="A63" s="11"/>
      <c r="B63" s="109" t="s">
        <v>359</v>
      </c>
      <c r="C63" s="25" t="s">
        <v>32</v>
      </c>
      <c r="D63" s="27" t="s">
        <v>137</v>
      </c>
      <c r="E63" s="31" t="s">
        <v>77</v>
      </c>
      <c r="F63" s="28" t="s">
        <v>362</v>
      </c>
      <c r="G63" s="95">
        <v>300</v>
      </c>
    </row>
    <row r="64" spans="1:7" ht="99.75">
      <c r="A64" s="11" t="s">
        <v>356</v>
      </c>
      <c r="B64" s="108" t="s">
        <v>358</v>
      </c>
      <c r="C64" s="25" t="s">
        <v>32</v>
      </c>
      <c r="D64" s="27" t="s">
        <v>137</v>
      </c>
      <c r="E64" s="32" t="s">
        <v>357</v>
      </c>
      <c r="F64" s="28"/>
      <c r="G64" s="33">
        <f>G65</f>
        <v>400</v>
      </c>
    </row>
    <row r="65" spans="1:7" ht="28.5">
      <c r="A65" s="11"/>
      <c r="B65" s="109" t="s">
        <v>359</v>
      </c>
      <c r="C65" s="25" t="s">
        <v>32</v>
      </c>
      <c r="D65" s="27" t="s">
        <v>137</v>
      </c>
      <c r="E65" s="31" t="s">
        <v>357</v>
      </c>
      <c r="F65" s="28" t="s">
        <v>362</v>
      </c>
      <c r="G65" s="95">
        <v>400</v>
      </c>
    </row>
    <row r="66" spans="1:7" ht="30">
      <c r="A66" s="37" t="s">
        <v>46</v>
      </c>
      <c r="B66" s="38" t="s">
        <v>47</v>
      </c>
      <c r="C66" s="37" t="s">
        <v>32</v>
      </c>
      <c r="D66" s="39" t="s">
        <v>48</v>
      </c>
      <c r="E66" s="26"/>
      <c r="F66" s="26"/>
      <c r="G66" s="94">
        <f>G67+G70</f>
        <v>1062.6</v>
      </c>
    </row>
    <row r="67" spans="1:7" ht="60">
      <c r="A67" s="37" t="s">
        <v>49</v>
      </c>
      <c r="B67" s="38" t="s">
        <v>287</v>
      </c>
      <c r="C67" s="25" t="s">
        <v>32</v>
      </c>
      <c r="D67" s="39" t="s">
        <v>50</v>
      </c>
      <c r="E67" s="26"/>
      <c r="F67" s="26"/>
      <c r="G67" s="94">
        <f>G68</f>
        <v>400</v>
      </c>
    </row>
    <row r="68" spans="1:7" ht="57">
      <c r="A68" s="40" t="s">
        <v>51</v>
      </c>
      <c r="B68" s="42" t="s">
        <v>288</v>
      </c>
      <c r="C68" s="25" t="s">
        <v>32</v>
      </c>
      <c r="D68" s="27" t="s">
        <v>50</v>
      </c>
      <c r="E68" s="39" t="s">
        <v>52</v>
      </c>
      <c r="F68" s="28"/>
      <c r="G68" s="94">
        <f>G69</f>
        <v>400</v>
      </c>
    </row>
    <row r="69" spans="1:7" ht="28.5">
      <c r="A69" s="40"/>
      <c r="B69" s="109" t="s">
        <v>359</v>
      </c>
      <c r="C69" s="25" t="s">
        <v>32</v>
      </c>
      <c r="D69" s="27" t="s">
        <v>50</v>
      </c>
      <c r="E69" s="27" t="s">
        <v>52</v>
      </c>
      <c r="F69" s="28" t="s">
        <v>362</v>
      </c>
      <c r="G69" s="29">
        <v>400</v>
      </c>
    </row>
    <row r="70" spans="1:7" ht="45">
      <c r="A70" s="41" t="s">
        <v>79</v>
      </c>
      <c r="B70" s="43" t="s">
        <v>78</v>
      </c>
      <c r="C70" s="25" t="s">
        <v>32</v>
      </c>
      <c r="D70" s="28" t="s">
        <v>76</v>
      </c>
      <c r="E70" s="28"/>
      <c r="F70" s="28"/>
      <c r="G70" s="33">
        <f>G71+G77+G73+G75</f>
        <v>662.6</v>
      </c>
    </row>
    <row r="71" spans="1:7" ht="57">
      <c r="A71" s="25" t="s">
        <v>80</v>
      </c>
      <c r="B71" s="30" t="s">
        <v>341</v>
      </c>
      <c r="C71" s="25" t="s">
        <v>32</v>
      </c>
      <c r="D71" s="27" t="s">
        <v>76</v>
      </c>
      <c r="E71" s="28" t="s">
        <v>81</v>
      </c>
      <c r="F71" s="28"/>
      <c r="G71" s="33">
        <f>G72</f>
        <v>150</v>
      </c>
    </row>
    <row r="72" spans="1:7" ht="28.5">
      <c r="A72" s="40"/>
      <c r="B72" s="107" t="s">
        <v>359</v>
      </c>
      <c r="C72" s="25" t="s">
        <v>32</v>
      </c>
      <c r="D72" s="27" t="s">
        <v>76</v>
      </c>
      <c r="E72" s="27" t="s">
        <v>81</v>
      </c>
      <c r="F72" s="28" t="s">
        <v>362</v>
      </c>
      <c r="G72" s="29">
        <v>150</v>
      </c>
    </row>
    <row r="73" spans="1:7" ht="57">
      <c r="A73" s="40" t="s">
        <v>83</v>
      </c>
      <c r="B73" s="30" t="s">
        <v>342</v>
      </c>
      <c r="C73" s="25" t="s">
        <v>32</v>
      </c>
      <c r="D73" s="27" t="s">
        <v>76</v>
      </c>
      <c r="E73" s="28" t="s">
        <v>55</v>
      </c>
      <c r="F73" s="26"/>
      <c r="G73" s="33">
        <f>G74</f>
        <v>150</v>
      </c>
    </row>
    <row r="74" spans="1:7" ht="28.5">
      <c r="A74" s="40"/>
      <c r="B74" s="109" t="s">
        <v>359</v>
      </c>
      <c r="C74" s="25" t="s">
        <v>32</v>
      </c>
      <c r="D74" s="27" t="s">
        <v>76</v>
      </c>
      <c r="E74" s="27" t="s">
        <v>55</v>
      </c>
      <c r="F74" s="28" t="s">
        <v>362</v>
      </c>
      <c r="G74" s="29">
        <v>150</v>
      </c>
    </row>
    <row r="75" spans="1:7" ht="57">
      <c r="A75" s="40" t="s">
        <v>85</v>
      </c>
      <c r="B75" s="30" t="s">
        <v>343</v>
      </c>
      <c r="C75" s="25" t="s">
        <v>32</v>
      </c>
      <c r="D75" s="27" t="s">
        <v>76</v>
      </c>
      <c r="E75" s="28" t="s">
        <v>339</v>
      </c>
      <c r="F75" s="26"/>
      <c r="G75" s="33">
        <f>G76</f>
        <v>150</v>
      </c>
    </row>
    <row r="76" spans="1:7" ht="28.5">
      <c r="A76" s="40"/>
      <c r="B76" s="109" t="s">
        <v>359</v>
      </c>
      <c r="C76" s="25" t="s">
        <v>32</v>
      </c>
      <c r="D76" s="27" t="s">
        <v>76</v>
      </c>
      <c r="E76" s="27" t="s">
        <v>339</v>
      </c>
      <c r="F76" s="28" t="s">
        <v>362</v>
      </c>
      <c r="G76" s="29">
        <v>150</v>
      </c>
    </row>
    <row r="77" spans="1:7" ht="77.25" customHeight="1">
      <c r="A77" s="40" t="s">
        <v>340</v>
      </c>
      <c r="B77" s="24" t="s">
        <v>289</v>
      </c>
      <c r="C77" s="25" t="s">
        <v>32</v>
      </c>
      <c r="D77" s="27" t="s">
        <v>76</v>
      </c>
      <c r="E77" s="32" t="s">
        <v>143</v>
      </c>
      <c r="F77" s="28"/>
      <c r="G77" s="33">
        <f>G78</f>
        <v>212.6</v>
      </c>
    </row>
    <row r="78" spans="1:7" ht="28.5">
      <c r="A78" s="40"/>
      <c r="B78" s="109" t="s">
        <v>359</v>
      </c>
      <c r="C78" s="25" t="s">
        <v>32</v>
      </c>
      <c r="D78" s="27" t="s">
        <v>76</v>
      </c>
      <c r="E78" s="31" t="s">
        <v>143</v>
      </c>
      <c r="F78" s="28" t="s">
        <v>362</v>
      </c>
      <c r="G78" s="29">
        <v>212.6</v>
      </c>
    </row>
    <row r="79" spans="1:7" ht="15">
      <c r="A79" s="41" t="s">
        <v>53</v>
      </c>
      <c r="B79" s="43" t="s">
        <v>115</v>
      </c>
      <c r="C79" s="41" t="s">
        <v>116</v>
      </c>
      <c r="D79" s="28" t="s">
        <v>117</v>
      </c>
      <c r="E79" s="31"/>
      <c r="F79" s="26"/>
      <c r="G79" s="33">
        <f>G87+G80+G83</f>
        <v>302</v>
      </c>
    </row>
    <row r="80" spans="1:7" ht="21" customHeight="1">
      <c r="A80" s="41" t="s">
        <v>54</v>
      </c>
      <c r="B80" s="52" t="s">
        <v>165</v>
      </c>
      <c r="C80" s="41" t="s">
        <v>116</v>
      </c>
      <c r="D80" s="28" t="s">
        <v>163</v>
      </c>
      <c r="E80" s="31"/>
      <c r="F80" s="26"/>
      <c r="G80" s="33">
        <f>G81</f>
        <v>80</v>
      </c>
    </row>
    <row r="81" spans="1:7" ht="28.5" customHeight="1">
      <c r="A81" s="25" t="s">
        <v>138</v>
      </c>
      <c r="B81" s="108" t="s">
        <v>166</v>
      </c>
      <c r="C81" s="25" t="s">
        <v>116</v>
      </c>
      <c r="D81" s="27" t="s">
        <v>163</v>
      </c>
      <c r="E81" s="32" t="s">
        <v>164</v>
      </c>
      <c r="F81" s="26"/>
      <c r="G81" s="29">
        <f>G82</f>
        <v>80</v>
      </c>
    </row>
    <row r="82" spans="1:7" ht="57">
      <c r="A82" s="41"/>
      <c r="B82" s="109" t="s">
        <v>367</v>
      </c>
      <c r="C82" s="25" t="s">
        <v>32</v>
      </c>
      <c r="D82" s="27" t="s">
        <v>163</v>
      </c>
      <c r="E82" s="31" t="s">
        <v>164</v>
      </c>
      <c r="F82" s="28" t="s">
        <v>366</v>
      </c>
      <c r="G82" s="29">
        <v>80</v>
      </c>
    </row>
    <row r="83" spans="1:7" ht="15">
      <c r="A83" s="41" t="s">
        <v>161</v>
      </c>
      <c r="B83" s="43" t="s">
        <v>334</v>
      </c>
      <c r="C83" s="41" t="s">
        <v>32</v>
      </c>
      <c r="D83" s="28" t="s">
        <v>333</v>
      </c>
      <c r="E83" s="31"/>
      <c r="F83" s="28"/>
      <c r="G83" s="33">
        <f>G84</f>
        <v>172</v>
      </c>
    </row>
    <row r="84" spans="1:7" ht="28.5">
      <c r="A84" s="25" t="s">
        <v>162</v>
      </c>
      <c r="B84" s="30" t="s">
        <v>335</v>
      </c>
      <c r="C84" s="25" t="s">
        <v>32</v>
      </c>
      <c r="D84" s="27" t="s">
        <v>333</v>
      </c>
      <c r="E84" s="32" t="s">
        <v>338</v>
      </c>
      <c r="F84" s="28"/>
      <c r="G84" s="29">
        <f>G85</f>
        <v>172</v>
      </c>
    </row>
    <row r="85" spans="1:7" ht="42.75">
      <c r="A85" s="41"/>
      <c r="B85" s="109" t="s">
        <v>365</v>
      </c>
      <c r="C85" s="25" t="s">
        <v>32</v>
      </c>
      <c r="D85" s="27" t="s">
        <v>333</v>
      </c>
      <c r="E85" s="31" t="s">
        <v>338</v>
      </c>
      <c r="F85" s="28" t="s">
        <v>364</v>
      </c>
      <c r="G85" s="29">
        <v>172</v>
      </c>
    </row>
    <row r="86" spans="1:7" ht="30">
      <c r="A86" s="41" t="s">
        <v>336</v>
      </c>
      <c r="B86" s="43" t="s">
        <v>139</v>
      </c>
      <c r="C86" s="41" t="s">
        <v>116</v>
      </c>
      <c r="D86" s="28" t="s">
        <v>129</v>
      </c>
      <c r="E86" s="31"/>
      <c r="F86" s="26"/>
      <c r="G86" s="33">
        <f>G87</f>
        <v>50</v>
      </c>
    </row>
    <row r="87" spans="1:7" ht="28.5">
      <c r="A87" s="25" t="s">
        <v>337</v>
      </c>
      <c r="B87" s="30" t="s">
        <v>119</v>
      </c>
      <c r="C87" s="25" t="s">
        <v>116</v>
      </c>
      <c r="D87" s="27" t="s">
        <v>129</v>
      </c>
      <c r="E87" s="32" t="s">
        <v>118</v>
      </c>
      <c r="F87" s="26"/>
      <c r="G87" s="33">
        <f>G88</f>
        <v>50</v>
      </c>
    </row>
    <row r="88" spans="1:7" ht="28.5">
      <c r="A88" s="40"/>
      <c r="B88" s="109" t="s">
        <v>359</v>
      </c>
      <c r="C88" s="25" t="s">
        <v>116</v>
      </c>
      <c r="D88" s="27" t="s">
        <v>129</v>
      </c>
      <c r="E88" s="31" t="s">
        <v>118</v>
      </c>
      <c r="F88" s="28" t="s">
        <v>362</v>
      </c>
      <c r="G88" s="29">
        <v>50</v>
      </c>
    </row>
    <row r="89" spans="1:7" ht="15">
      <c r="A89" s="37" t="s">
        <v>56</v>
      </c>
      <c r="B89" s="38" t="s">
        <v>87</v>
      </c>
      <c r="C89" s="37" t="s">
        <v>32</v>
      </c>
      <c r="D89" s="39" t="s">
        <v>86</v>
      </c>
      <c r="E89" s="26"/>
      <c r="F89" s="26"/>
      <c r="G89" s="33">
        <f>G90+G94</f>
        <v>24659.6</v>
      </c>
    </row>
    <row r="90" spans="1:7" ht="15">
      <c r="A90" s="41" t="s">
        <v>57</v>
      </c>
      <c r="B90" s="43" t="s">
        <v>105</v>
      </c>
      <c r="C90" s="41" t="s">
        <v>32</v>
      </c>
      <c r="D90" s="39" t="s">
        <v>106</v>
      </c>
      <c r="E90" s="27"/>
      <c r="F90" s="26"/>
      <c r="G90" s="94">
        <f>G91</f>
        <v>24610</v>
      </c>
    </row>
    <row r="91" spans="1:7" ht="30">
      <c r="A91" s="25" t="s">
        <v>290</v>
      </c>
      <c r="B91" s="43" t="s">
        <v>326</v>
      </c>
      <c r="C91" s="25" t="s">
        <v>32</v>
      </c>
      <c r="D91" s="27" t="s">
        <v>106</v>
      </c>
      <c r="E91" s="28" t="s">
        <v>325</v>
      </c>
      <c r="F91" s="26"/>
      <c r="G91" s="94">
        <f>G92</f>
        <v>24610</v>
      </c>
    </row>
    <row r="92" spans="1:7" ht="42.75">
      <c r="A92" s="40"/>
      <c r="B92" s="30" t="s">
        <v>327</v>
      </c>
      <c r="C92" s="25" t="s">
        <v>32</v>
      </c>
      <c r="D92" s="27" t="s">
        <v>106</v>
      </c>
      <c r="E92" s="28" t="s">
        <v>151</v>
      </c>
      <c r="F92" s="26"/>
      <c r="G92" s="94">
        <f>G93</f>
        <v>24610</v>
      </c>
    </row>
    <row r="93" spans="1:7" ht="28.5">
      <c r="A93" s="40"/>
      <c r="B93" s="109" t="s">
        <v>359</v>
      </c>
      <c r="C93" s="25" t="s">
        <v>32</v>
      </c>
      <c r="D93" s="27" t="s">
        <v>106</v>
      </c>
      <c r="E93" s="27" t="s">
        <v>151</v>
      </c>
      <c r="F93" s="27" t="s">
        <v>362</v>
      </c>
      <c r="G93" s="29">
        <v>24610</v>
      </c>
    </row>
    <row r="94" spans="1:7" ht="30">
      <c r="A94" s="41" t="s">
        <v>120</v>
      </c>
      <c r="B94" s="38" t="s">
        <v>127</v>
      </c>
      <c r="C94" s="41" t="s">
        <v>32</v>
      </c>
      <c r="D94" s="39" t="s">
        <v>125</v>
      </c>
      <c r="E94" s="27"/>
      <c r="F94" s="26"/>
      <c r="G94" s="94">
        <f>G95</f>
        <v>49.6</v>
      </c>
    </row>
    <row r="95" spans="1:7" ht="90">
      <c r="A95" s="25" t="s">
        <v>121</v>
      </c>
      <c r="B95" s="43" t="s">
        <v>128</v>
      </c>
      <c r="C95" s="25" t="s">
        <v>32</v>
      </c>
      <c r="D95" s="27" t="s">
        <v>125</v>
      </c>
      <c r="E95" s="28" t="s">
        <v>126</v>
      </c>
      <c r="F95" s="26"/>
      <c r="G95" s="29">
        <f>G96</f>
        <v>49.6</v>
      </c>
    </row>
    <row r="96" spans="1:7" ht="28.5">
      <c r="A96" s="41"/>
      <c r="B96" s="109" t="s">
        <v>359</v>
      </c>
      <c r="C96" s="25" t="s">
        <v>32</v>
      </c>
      <c r="D96" s="27" t="s">
        <v>125</v>
      </c>
      <c r="E96" s="27" t="s">
        <v>126</v>
      </c>
      <c r="F96" s="28" t="s">
        <v>362</v>
      </c>
      <c r="G96" s="29">
        <v>49.6</v>
      </c>
    </row>
    <row r="97" spans="1:7" ht="15">
      <c r="A97" s="41" t="s">
        <v>89</v>
      </c>
      <c r="B97" s="43" t="s">
        <v>136</v>
      </c>
      <c r="C97" s="41" t="s">
        <v>32</v>
      </c>
      <c r="D97" s="28" t="s">
        <v>130</v>
      </c>
      <c r="E97" s="27"/>
      <c r="F97" s="26"/>
      <c r="G97" s="33">
        <f>G98</f>
        <v>200</v>
      </c>
    </row>
    <row r="98" spans="1:7" ht="30">
      <c r="A98" s="41" t="s">
        <v>90</v>
      </c>
      <c r="B98" s="43" t="s">
        <v>135</v>
      </c>
      <c r="C98" s="41" t="s">
        <v>32</v>
      </c>
      <c r="D98" s="28" t="s">
        <v>131</v>
      </c>
      <c r="E98" s="27"/>
      <c r="F98" s="26"/>
      <c r="G98" s="33">
        <f>G99</f>
        <v>200</v>
      </c>
    </row>
    <row r="99" spans="1:7" ht="42.75">
      <c r="A99" s="25" t="s">
        <v>291</v>
      </c>
      <c r="B99" s="30" t="s">
        <v>292</v>
      </c>
      <c r="C99" s="25" t="s">
        <v>32</v>
      </c>
      <c r="D99" s="27" t="s">
        <v>131</v>
      </c>
      <c r="E99" s="28" t="s">
        <v>132</v>
      </c>
      <c r="F99" s="26"/>
      <c r="G99" s="29">
        <f>G100</f>
        <v>200</v>
      </c>
    </row>
    <row r="100" spans="1:7" ht="28.5">
      <c r="A100" s="41"/>
      <c r="B100" s="109" t="s">
        <v>359</v>
      </c>
      <c r="C100" s="25" t="s">
        <v>32</v>
      </c>
      <c r="D100" s="27" t="s">
        <v>131</v>
      </c>
      <c r="E100" s="27" t="s">
        <v>132</v>
      </c>
      <c r="F100" s="28" t="s">
        <v>362</v>
      </c>
      <c r="G100" s="29">
        <v>200</v>
      </c>
    </row>
    <row r="101" spans="1:7" ht="15">
      <c r="A101" s="37" t="s">
        <v>111</v>
      </c>
      <c r="B101" s="38" t="s">
        <v>98</v>
      </c>
      <c r="C101" s="37" t="s">
        <v>32</v>
      </c>
      <c r="D101" s="39" t="s">
        <v>99</v>
      </c>
      <c r="E101" s="26"/>
      <c r="F101" s="28"/>
      <c r="G101" s="94">
        <f>G105+G102</f>
        <v>1050</v>
      </c>
    </row>
    <row r="102" spans="1:7" ht="45">
      <c r="A102" s="37" t="s">
        <v>112</v>
      </c>
      <c r="B102" s="118" t="s">
        <v>398</v>
      </c>
      <c r="C102" s="37" t="s">
        <v>32</v>
      </c>
      <c r="D102" s="39" t="s">
        <v>393</v>
      </c>
      <c r="E102" s="26"/>
      <c r="F102" s="28"/>
      <c r="G102" s="94">
        <f>G103</f>
        <v>50</v>
      </c>
    </row>
    <row r="103" spans="1:7" ht="114">
      <c r="A103" s="25" t="s">
        <v>113</v>
      </c>
      <c r="B103" s="108" t="s">
        <v>396</v>
      </c>
      <c r="C103" s="25" t="s">
        <v>32</v>
      </c>
      <c r="D103" s="27" t="s">
        <v>393</v>
      </c>
      <c r="E103" s="28" t="s">
        <v>397</v>
      </c>
      <c r="F103" s="28"/>
      <c r="G103" s="29">
        <f>G104</f>
        <v>50</v>
      </c>
    </row>
    <row r="104" spans="1:7" ht="28.5">
      <c r="A104" s="37"/>
      <c r="B104" s="110" t="s">
        <v>359</v>
      </c>
      <c r="C104" s="25" t="s">
        <v>32</v>
      </c>
      <c r="D104" s="27" t="s">
        <v>393</v>
      </c>
      <c r="E104" s="27" t="s">
        <v>397</v>
      </c>
      <c r="F104" s="28" t="s">
        <v>362</v>
      </c>
      <c r="G104" s="29">
        <v>50</v>
      </c>
    </row>
    <row r="105" spans="1:7" ht="30">
      <c r="A105" s="37" t="s">
        <v>394</v>
      </c>
      <c r="B105" s="38" t="s">
        <v>100</v>
      </c>
      <c r="C105" s="37" t="s">
        <v>32</v>
      </c>
      <c r="D105" s="39" t="s">
        <v>101</v>
      </c>
      <c r="E105" s="26"/>
      <c r="F105" s="28"/>
      <c r="G105" s="94">
        <f>G106</f>
        <v>1000</v>
      </c>
    </row>
    <row r="106" spans="1:7" ht="42.75">
      <c r="A106" s="40" t="s">
        <v>395</v>
      </c>
      <c r="B106" s="96" t="s">
        <v>103</v>
      </c>
      <c r="C106" s="25" t="s">
        <v>32</v>
      </c>
      <c r="D106" s="27" t="s">
        <v>101</v>
      </c>
      <c r="E106" s="28" t="s">
        <v>104</v>
      </c>
      <c r="F106" s="28"/>
      <c r="G106" s="94">
        <f>G107</f>
        <v>1000</v>
      </c>
    </row>
    <row r="107" spans="1:7" ht="28.5">
      <c r="A107" s="40"/>
      <c r="B107" s="109" t="s">
        <v>359</v>
      </c>
      <c r="C107" s="25" t="s">
        <v>32</v>
      </c>
      <c r="D107" s="27" t="s">
        <v>101</v>
      </c>
      <c r="E107" s="27" t="s">
        <v>104</v>
      </c>
      <c r="F107" s="28" t="s">
        <v>362</v>
      </c>
      <c r="G107" s="29">
        <v>1000</v>
      </c>
    </row>
    <row r="108" spans="1:7" ht="15">
      <c r="A108" s="37" t="s">
        <v>108</v>
      </c>
      <c r="B108" s="38" t="s">
        <v>147</v>
      </c>
      <c r="C108" s="37" t="s">
        <v>32</v>
      </c>
      <c r="D108" s="39" t="s">
        <v>58</v>
      </c>
      <c r="E108" s="98"/>
      <c r="F108" s="41"/>
      <c r="G108" s="94">
        <f>G109</f>
        <v>1168</v>
      </c>
    </row>
    <row r="109" spans="1:7" ht="15">
      <c r="A109" s="10" t="s">
        <v>96</v>
      </c>
      <c r="B109" s="38" t="s">
        <v>91</v>
      </c>
      <c r="C109" s="37" t="s">
        <v>32</v>
      </c>
      <c r="D109" s="39" t="s">
        <v>88</v>
      </c>
      <c r="E109" s="98"/>
      <c r="F109" s="41"/>
      <c r="G109" s="94">
        <f>G110</f>
        <v>1168</v>
      </c>
    </row>
    <row r="110" spans="1:7" ht="57">
      <c r="A110" s="11" t="s">
        <v>97</v>
      </c>
      <c r="B110" s="23" t="s">
        <v>401</v>
      </c>
      <c r="C110" s="25" t="s">
        <v>32</v>
      </c>
      <c r="D110" s="28" t="s">
        <v>88</v>
      </c>
      <c r="E110" s="28" t="s">
        <v>400</v>
      </c>
      <c r="F110" s="28"/>
      <c r="G110" s="94">
        <f>G111</f>
        <v>1168</v>
      </c>
    </row>
    <row r="111" spans="1:7" ht="28.5">
      <c r="A111" s="11"/>
      <c r="B111" s="109" t="s">
        <v>359</v>
      </c>
      <c r="C111" s="25" t="s">
        <v>32</v>
      </c>
      <c r="D111" s="27" t="s">
        <v>88</v>
      </c>
      <c r="E111" s="27" t="s">
        <v>400</v>
      </c>
      <c r="F111" s="28" t="s">
        <v>362</v>
      </c>
      <c r="G111" s="29">
        <v>1168</v>
      </c>
    </row>
    <row r="112" spans="1:7" ht="15">
      <c r="A112" s="12" t="s">
        <v>122</v>
      </c>
      <c r="B112" s="43" t="s">
        <v>141</v>
      </c>
      <c r="C112" s="41" t="s">
        <v>32</v>
      </c>
      <c r="D112" s="28" t="s">
        <v>142</v>
      </c>
      <c r="E112" s="27"/>
      <c r="F112" s="28"/>
      <c r="G112" s="33">
        <f>G113</f>
        <v>1708.1</v>
      </c>
    </row>
    <row r="113" spans="1:7" ht="30">
      <c r="A113" s="37" t="s">
        <v>109</v>
      </c>
      <c r="B113" s="38" t="s">
        <v>59</v>
      </c>
      <c r="C113" s="37" t="s">
        <v>32</v>
      </c>
      <c r="D113" s="39" t="s">
        <v>140</v>
      </c>
      <c r="E113" s="97"/>
      <c r="F113" s="26"/>
      <c r="G113" s="94">
        <f>G114</f>
        <v>1708.1</v>
      </c>
    </row>
    <row r="114" spans="1:7" ht="42.75">
      <c r="A114" s="25" t="s">
        <v>110</v>
      </c>
      <c r="B114" s="42" t="s">
        <v>60</v>
      </c>
      <c r="C114" s="25" t="s">
        <v>32</v>
      </c>
      <c r="D114" s="27" t="s">
        <v>140</v>
      </c>
      <c r="E114" s="28" t="s">
        <v>61</v>
      </c>
      <c r="F114" s="28"/>
      <c r="G114" s="94">
        <f>G115</f>
        <v>1708.1</v>
      </c>
    </row>
    <row r="115" spans="1:7" ht="28.5">
      <c r="A115" s="37"/>
      <c r="B115" s="109" t="s">
        <v>359</v>
      </c>
      <c r="C115" s="25" t="s">
        <v>32</v>
      </c>
      <c r="D115" s="27" t="s">
        <v>140</v>
      </c>
      <c r="E115" s="27" t="s">
        <v>61</v>
      </c>
      <c r="F115" s="28" t="s">
        <v>362</v>
      </c>
      <c r="G115" s="29">
        <v>1708.1</v>
      </c>
    </row>
    <row r="116" spans="1:7" ht="15">
      <c r="A116" s="37" t="s">
        <v>133</v>
      </c>
      <c r="B116" s="38" t="s">
        <v>62</v>
      </c>
      <c r="C116" s="37" t="s">
        <v>32</v>
      </c>
      <c r="D116" s="39" t="s">
        <v>63</v>
      </c>
      <c r="E116" s="26"/>
      <c r="F116" s="28"/>
      <c r="G116" s="94">
        <f>G120+G117</f>
        <v>12092.5</v>
      </c>
    </row>
    <row r="117" spans="1:7" ht="15">
      <c r="A117" s="41" t="s">
        <v>123</v>
      </c>
      <c r="B117" s="38" t="s">
        <v>160</v>
      </c>
      <c r="C117" s="37" t="s">
        <v>32</v>
      </c>
      <c r="D117" s="39" t="s">
        <v>159</v>
      </c>
      <c r="E117" s="26"/>
      <c r="F117" s="26"/>
      <c r="G117" s="94">
        <f>G118</f>
        <v>401.8</v>
      </c>
    </row>
    <row r="118" spans="1:7" ht="28.5">
      <c r="A118" s="25" t="s">
        <v>124</v>
      </c>
      <c r="B118" s="30" t="s">
        <v>321</v>
      </c>
      <c r="C118" s="25" t="s">
        <v>32</v>
      </c>
      <c r="D118" s="27" t="s">
        <v>159</v>
      </c>
      <c r="E118" s="28" t="s">
        <v>317</v>
      </c>
      <c r="F118" s="26"/>
      <c r="G118" s="29">
        <f>G119</f>
        <v>401.8</v>
      </c>
    </row>
    <row r="119" spans="1:7" ht="42.75">
      <c r="A119" s="25"/>
      <c r="B119" s="115" t="s">
        <v>375</v>
      </c>
      <c r="C119" s="25" t="s">
        <v>32</v>
      </c>
      <c r="D119" s="27" t="s">
        <v>159</v>
      </c>
      <c r="E119" s="27" t="s">
        <v>317</v>
      </c>
      <c r="F119" s="28" t="s">
        <v>374</v>
      </c>
      <c r="G119" s="29">
        <v>401.8</v>
      </c>
    </row>
    <row r="120" spans="1:7" ht="15">
      <c r="A120" s="37" t="s">
        <v>318</v>
      </c>
      <c r="B120" s="43" t="s">
        <v>64</v>
      </c>
      <c r="C120" s="37" t="s">
        <v>32</v>
      </c>
      <c r="D120" s="39" t="s">
        <v>65</v>
      </c>
      <c r="E120" s="26"/>
      <c r="F120" s="28"/>
      <c r="G120" s="94">
        <f>G121+G126</f>
        <v>11690.7</v>
      </c>
    </row>
    <row r="121" spans="1:7" ht="30.75" customHeight="1">
      <c r="A121" s="40"/>
      <c r="B121" s="43" t="s">
        <v>82</v>
      </c>
      <c r="C121" s="41" t="s">
        <v>32</v>
      </c>
      <c r="D121" s="39" t="s">
        <v>65</v>
      </c>
      <c r="E121" s="39" t="s">
        <v>71</v>
      </c>
      <c r="F121" s="28"/>
      <c r="G121" s="94">
        <f>G122+G124</f>
        <v>9637.5</v>
      </c>
    </row>
    <row r="122" spans="1:7" ht="42.75">
      <c r="A122" s="40" t="s">
        <v>319</v>
      </c>
      <c r="B122" s="30" t="s">
        <v>66</v>
      </c>
      <c r="C122" s="41" t="s">
        <v>32</v>
      </c>
      <c r="D122" s="39" t="s">
        <v>65</v>
      </c>
      <c r="E122" s="28" t="s">
        <v>70</v>
      </c>
      <c r="F122" s="28"/>
      <c r="G122" s="94">
        <f>G123</f>
        <v>7483.2</v>
      </c>
    </row>
    <row r="123" spans="1:7" ht="57">
      <c r="A123" s="40"/>
      <c r="B123" s="23" t="s">
        <v>376</v>
      </c>
      <c r="C123" s="25" t="s">
        <v>32</v>
      </c>
      <c r="D123" s="26" t="s">
        <v>65</v>
      </c>
      <c r="E123" s="27" t="s">
        <v>70</v>
      </c>
      <c r="F123" s="28" t="s">
        <v>44</v>
      </c>
      <c r="G123" s="29">
        <v>7483.2</v>
      </c>
    </row>
    <row r="124" spans="1:7" ht="28.5">
      <c r="A124" s="40" t="s">
        <v>320</v>
      </c>
      <c r="B124" s="42" t="s">
        <v>84</v>
      </c>
      <c r="C124" s="41" t="s">
        <v>32</v>
      </c>
      <c r="D124" s="39" t="s">
        <v>65</v>
      </c>
      <c r="E124" s="28" t="s">
        <v>69</v>
      </c>
      <c r="F124" s="28"/>
      <c r="G124" s="94">
        <f>G125</f>
        <v>2154.3</v>
      </c>
    </row>
    <row r="125" spans="1:7" ht="57">
      <c r="A125" s="40"/>
      <c r="B125" s="23" t="s">
        <v>376</v>
      </c>
      <c r="C125" s="25" t="s">
        <v>32</v>
      </c>
      <c r="D125" s="27" t="s">
        <v>65</v>
      </c>
      <c r="E125" s="27" t="s">
        <v>69</v>
      </c>
      <c r="F125" s="28" t="s">
        <v>44</v>
      </c>
      <c r="G125" s="29">
        <v>2154.3</v>
      </c>
    </row>
    <row r="126" spans="1:7" ht="57">
      <c r="A126" s="40" t="s">
        <v>332</v>
      </c>
      <c r="B126" s="42" t="s">
        <v>42</v>
      </c>
      <c r="C126" s="25" t="s">
        <v>32</v>
      </c>
      <c r="D126" s="26" t="s">
        <v>65</v>
      </c>
      <c r="E126" s="28" t="s">
        <v>43</v>
      </c>
      <c r="F126" s="28"/>
      <c r="G126" s="29">
        <f>G127</f>
        <v>2053.2</v>
      </c>
    </row>
    <row r="127" spans="1:7" ht="57">
      <c r="A127" s="40"/>
      <c r="B127" s="23" t="s">
        <v>376</v>
      </c>
      <c r="C127" s="25" t="s">
        <v>32</v>
      </c>
      <c r="D127" s="26" t="s">
        <v>65</v>
      </c>
      <c r="E127" s="26" t="s">
        <v>43</v>
      </c>
      <c r="F127" s="28" t="s">
        <v>44</v>
      </c>
      <c r="G127" s="29">
        <v>2053.2</v>
      </c>
    </row>
    <row r="128" spans="1:7" ht="15">
      <c r="A128" s="12" t="s">
        <v>329</v>
      </c>
      <c r="B128" s="43" t="s">
        <v>328</v>
      </c>
      <c r="C128" s="41" t="s">
        <v>32</v>
      </c>
      <c r="D128" s="28" t="s">
        <v>331</v>
      </c>
      <c r="E128" s="27"/>
      <c r="F128" s="28"/>
      <c r="G128" s="33">
        <f>G129</f>
        <v>500</v>
      </c>
    </row>
    <row r="129" spans="1:7" ht="57">
      <c r="A129" s="40" t="s">
        <v>134</v>
      </c>
      <c r="B129" s="30" t="s">
        <v>345</v>
      </c>
      <c r="C129" s="25" t="s">
        <v>32</v>
      </c>
      <c r="D129" s="27" t="s">
        <v>330</v>
      </c>
      <c r="E129" s="28" t="s">
        <v>344</v>
      </c>
      <c r="F129" s="28"/>
      <c r="G129" s="29">
        <f>G130</f>
        <v>500</v>
      </c>
    </row>
    <row r="130" spans="1:7" ht="28.5">
      <c r="A130" s="40"/>
      <c r="B130" s="109" t="s">
        <v>359</v>
      </c>
      <c r="C130" s="25" t="s">
        <v>32</v>
      </c>
      <c r="D130" s="27" t="s">
        <v>330</v>
      </c>
      <c r="E130" s="27" t="s">
        <v>344</v>
      </c>
      <c r="F130" s="28" t="s">
        <v>362</v>
      </c>
      <c r="G130" s="29">
        <v>500</v>
      </c>
    </row>
    <row r="131" spans="1:7" ht="45">
      <c r="A131" s="36" t="s">
        <v>92</v>
      </c>
      <c r="B131" s="53" t="s">
        <v>167</v>
      </c>
      <c r="C131" s="37" t="s">
        <v>32</v>
      </c>
      <c r="D131" s="26"/>
      <c r="E131" s="26"/>
      <c r="F131" s="28"/>
      <c r="G131" s="94">
        <f>G132</f>
        <v>8606.6</v>
      </c>
    </row>
    <row r="132" spans="1:7" ht="15.75">
      <c r="A132" s="35">
        <v>12</v>
      </c>
      <c r="B132" s="99" t="s">
        <v>11</v>
      </c>
      <c r="C132" s="37" t="s">
        <v>32</v>
      </c>
      <c r="D132" s="28" t="s">
        <v>13</v>
      </c>
      <c r="E132" s="26"/>
      <c r="F132" s="28"/>
      <c r="G132" s="94">
        <f>G133</f>
        <v>8606.6</v>
      </c>
    </row>
    <row r="133" spans="1:7" ht="30">
      <c r="A133" s="11" t="s">
        <v>144</v>
      </c>
      <c r="B133" s="38" t="s">
        <v>27</v>
      </c>
      <c r="C133" s="37" t="s">
        <v>32</v>
      </c>
      <c r="D133" s="39" t="s">
        <v>137</v>
      </c>
      <c r="E133" s="26"/>
      <c r="F133" s="28"/>
      <c r="G133" s="94">
        <f>G134+G139</f>
        <v>8606.6</v>
      </c>
    </row>
    <row r="134" spans="1:7" ht="28.5">
      <c r="A134" s="11" t="s">
        <v>145</v>
      </c>
      <c r="B134" s="96" t="s">
        <v>94</v>
      </c>
      <c r="C134" s="25" t="s">
        <v>32</v>
      </c>
      <c r="D134" s="27" t="s">
        <v>137</v>
      </c>
      <c r="E134" s="28" t="s">
        <v>95</v>
      </c>
      <c r="F134" s="28"/>
      <c r="G134" s="29">
        <f>G135+G136</f>
        <v>8246.6</v>
      </c>
    </row>
    <row r="135" spans="1:7" ht="28.5">
      <c r="A135" s="34"/>
      <c r="B135" s="110" t="s">
        <v>368</v>
      </c>
      <c r="C135" s="25" t="s">
        <v>32</v>
      </c>
      <c r="D135" s="27" t="s">
        <v>137</v>
      </c>
      <c r="E135" s="27" t="s">
        <v>95</v>
      </c>
      <c r="F135" s="28" t="s">
        <v>369</v>
      </c>
      <c r="G135" s="29">
        <v>7804.6</v>
      </c>
    </row>
    <row r="136" spans="1:7" ht="28.5">
      <c r="A136" s="34"/>
      <c r="B136" s="107" t="s">
        <v>391</v>
      </c>
      <c r="C136" s="25" t="s">
        <v>32</v>
      </c>
      <c r="D136" s="27" t="s">
        <v>137</v>
      </c>
      <c r="E136" s="27" t="s">
        <v>95</v>
      </c>
      <c r="F136" s="28" t="s">
        <v>390</v>
      </c>
      <c r="G136" s="29">
        <f>G137+G138</f>
        <v>442</v>
      </c>
    </row>
    <row r="137" spans="1:7" ht="42.75">
      <c r="A137" s="34"/>
      <c r="B137" s="117" t="s">
        <v>365</v>
      </c>
      <c r="C137" s="25" t="s">
        <v>32</v>
      </c>
      <c r="D137" s="27" t="s">
        <v>137</v>
      </c>
      <c r="E137" s="27" t="s">
        <v>95</v>
      </c>
      <c r="F137" s="27" t="s">
        <v>364</v>
      </c>
      <c r="G137" s="29">
        <v>12</v>
      </c>
    </row>
    <row r="138" spans="1:7" ht="28.5">
      <c r="A138" s="34"/>
      <c r="B138" s="110" t="s">
        <v>359</v>
      </c>
      <c r="C138" s="25" t="s">
        <v>32</v>
      </c>
      <c r="D138" s="27" t="s">
        <v>137</v>
      </c>
      <c r="E138" s="27" t="s">
        <v>95</v>
      </c>
      <c r="F138" s="27" t="s">
        <v>362</v>
      </c>
      <c r="G138" s="29">
        <v>430</v>
      </c>
    </row>
    <row r="139" spans="1:7" ht="47.25" customHeight="1">
      <c r="A139" s="11" t="s">
        <v>372</v>
      </c>
      <c r="B139" s="108" t="s">
        <v>399</v>
      </c>
      <c r="C139" s="41" t="s">
        <v>32</v>
      </c>
      <c r="D139" s="28" t="s">
        <v>137</v>
      </c>
      <c r="E139" s="28" t="s">
        <v>392</v>
      </c>
      <c r="F139" s="27"/>
      <c r="G139" s="29">
        <f>G140</f>
        <v>360</v>
      </c>
    </row>
    <row r="140" spans="1:7" ht="28.5">
      <c r="A140" s="34"/>
      <c r="B140" s="110" t="s">
        <v>359</v>
      </c>
      <c r="C140" s="25" t="s">
        <v>32</v>
      </c>
      <c r="D140" s="27" t="s">
        <v>137</v>
      </c>
      <c r="E140" s="27" t="s">
        <v>392</v>
      </c>
      <c r="F140" s="28" t="s">
        <v>362</v>
      </c>
      <c r="G140" s="29">
        <v>360</v>
      </c>
    </row>
    <row r="141" spans="1:7" ht="27.75" customHeight="1">
      <c r="A141" s="35" t="s">
        <v>93</v>
      </c>
      <c r="B141" s="43" t="s">
        <v>168</v>
      </c>
      <c r="C141" s="41" t="s">
        <v>32</v>
      </c>
      <c r="D141" s="28"/>
      <c r="E141" s="28"/>
      <c r="F141" s="28"/>
      <c r="G141" s="33">
        <f>G142</f>
        <v>6308.2</v>
      </c>
    </row>
    <row r="142" spans="1:7" ht="21" customHeight="1">
      <c r="A142" s="35">
        <v>13</v>
      </c>
      <c r="B142" s="38" t="s">
        <v>98</v>
      </c>
      <c r="C142" s="37" t="s">
        <v>32</v>
      </c>
      <c r="D142" s="39" t="s">
        <v>99</v>
      </c>
      <c r="E142" s="27"/>
      <c r="F142" s="28"/>
      <c r="G142" s="33">
        <f>G143</f>
        <v>6308.2</v>
      </c>
    </row>
    <row r="143" spans="1:7" ht="31.5" customHeight="1">
      <c r="A143" s="51" t="s">
        <v>402</v>
      </c>
      <c r="B143" s="38" t="s">
        <v>100</v>
      </c>
      <c r="C143" s="37" t="s">
        <v>32</v>
      </c>
      <c r="D143" s="39" t="s">
        <v>101</v>
      </c>
      <c r="E143" s="27"/>
      <c r="F143" s="28"/>
      <c r="G143" s="33">
        <f>G144+G149</f>
        <v>6308.2</v>
      </c>
    </row>
    <row r="144" spans="1:7" ht="74.25" customHeight="1">
      <c r="A144" s="51" t="s">
        <v>403</v>
      </c>
      <c r="B144" s="107" t="s">
        <v>370</v>
      </c>
      <c r="C144" s="37" t="s">
        <v>32</v>
      </c>
      <c r="D144" s="39" t="s">
        <v>101</v>
      </c>
      <c r="E144" s="39" t="s">
        <v>102</v>
      </c>
      <c r="F144" s="28"/>
      <c r="G144" s="33">
        <f>G145+G146</f>
        <v>5808.2</v>
      </c>
    </row>
    <row r="145" spans="1:7" ht="35.25" customHeight="1">
      <c r="A145" s="50"/>
      <c r="B145" s="110" t="s">
        <v>368</v>
      </c>
      <c r="C145" s="25" t="s">
        <v>32</v>
      </c>
      <c r="D145" s="27" t="s">
        <v>101</v>
      </c>
      <c r="E145" s="27" t="s">
        <v>102</v>
      </c>
      <c r="F145" s="28" t="s">
        <v>369</v>
      </c>
      <c r="G145" s="29">
        <v>5375.7</v>
      </c>
    </row>
    <row r="146" spans="1:7" ht="35.25" customHeight="1">
      <c r="A146" s="50"/>
      <c r="B146" s="107" t="s">
        <v>391</v>
      </c>
      <c r="C146" s="25" t="s">
        <v>32</v>
      </c>
      <c r="D146" s="27" t="s">
        <v>101</v>
      </c>
      <c r="E146" s="27" t="s">
        <v>102</v>
      </c>
      <c r="F146" s="28" t="s">
        <v>390</v>
      </c>
      <c r="G146" s="112">
        <f>G147+G148</f>
        <v>432.5</v>
      </c>
    </row>
    <row r="147" spans="1:7" ht="46.5" customHeight="1">
      <c r="A147" s="50"/>
      <c r="B147" s="117" t="s">
        <v>365</v>
      </c>
      <c r="C147" s="25" t="s">
        <v>32</v>
      </c>
      <c r="D147" s="27" t="s">
        <v>101</v>
      </c>
      <c r="E147" s="27" t="s">
        <v>102</v>
      </c>
      <c r="F147" s="27" t="s">
        <v>364</v>
      </c>
      <c r="G147" s="112">
        <v>12</v>
      </c>
    </row>
    <row r="148" spans="1:7" ht="35.25" customHeight="1">
      <c r="A148" s="50"/>
      <c r="B148" s="110" t="s">
        <v>359</v>
      </c>
      <c r="C148" s="25" t="s">
        <v>32</v>
      </c>
      <c r="D148" s="27" t="s">
        <v>101</v>
      </c>
      <c r="E148" s="27" t="s">
        <v>102</v>
      </c>
      <c r="F148" s="27" t="s">
        <v>362</v>
      </c>
      <c r="G148" s="112">
        <v>420.5</v>
      </c>
    </row>
    <row r="149" spans="1:7" ht="59.25" customHeight="1">
      <c r="A149" s="51" t="s">
        <v>404</v>
      </c>
      <c r="B149" s="108" t="s">
        <v>371</v>
      </c>
      <c r="C149" s="41" t="s">
        <v>32</v>
      </c>
      <c r="D149" s="28" t="s">
        <v>101</v>
      </c>
      <c r="E149" s="39" t="s">
        <v>373</v>
      </c>
      <c r="F149" s="28"/>
      <c r="G149" s="114">
        <f>G150</f>
        <v>500</v>
      </c>
    </row>
    <row r="150" spans="1:7" ht="41.25" customHeight="1">
      <c r="A150" s="113"/>
      <c r="B150" s="110" t="s">
        <v>359</v>
      </c>
      <c r="C150" s="25" t="s">
        <v>32</v>
      </c>
      <c r="D150" s="27" t="s">
        <v>101</v>
      </c>
      <c r="E150" s="27" t="s">
        <v>373</v>
      </c>
      <c r="F150" s="28" t="s">
        <v>362</v>
      </c>
      <c r="G150" s="112">
        <v>500</v>
      </c>
    </row>
    <row r="151" spans="1:7" ht="15.75" thickBot="1">
      <c r="A151" s="111"/>
      <c r="B151" s="100" t="s">
        <v>0</v>
      </c>
      <c r="C151" s="100"/>
      <c r="D151" s="101"/>
      <c r="E151" s="102"/>
      <c r="F151" s="101"/>
      <c r="G151" s="103">
        <f>G14+G38+G131+G141</f>
        <v>71877</v>
      </c>
    </row>
    <row r="152" spans="1:7" ht="15">
      <c r="A152" s="14"/>
      <c r="B152" s="15"/>
      <c r="C152" s="15"/>
      <c r="D152" s="16"/>
      <c r="E152" s="17"/>
      <c r="F152" s="16"/>
      <c r="G152" s="18"/>
    </row>
  </sheetData>
  <mergeCells count="10">
    <mergeCell ref="A12:G12"/>
    <mergeCell ref="A9:G10"/>
    <mergeCell ref="A8:G8"/>
    <mergeCell ref="D1:G1"/>
    <mergeCell ref="D2:G2"/>
    <mergeCell ref="D3:G3"/>
    <mergeCell ref="A7:G7"/>
    <mergeCell ref="A1:B1"/>
    <mergeCell ref="D5:G5"/>
    <mergeCell ref="D4:G4"/>
  </mergeCells>
  <printOptions/>
  <pageMargins left="0.46" right="0.31" top="0.43" bottom="0.32" header="0.45" footer="0.28"/>
  <pageSetup fitToHeight="0" horizontalDpi="600" verticalDpi="600" orientation="portrait" paperSize="9" scale="80" r:id="rId1"/>
  <rowBreaks count="3" manualBreakCount="3">
    <brk id="32" max="6" man="1"/>
    <brk id="58" max="255" man="1"/>
    <brk id="8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F14" sqref="F14"/>
    </sheetView>
  </sheetViews>
  <sheetFormatPr defaultColWidth="8.796875" defaultRowHeight="15"/>
  <cols>
    <col min="1" max="1" width="49.09765625" style="56" customWidth="1"/>
    <col min="2" max="2" width="15.796875" style="56" customWidth="1"/>
    <col min="3" max="3" width="9.59765625" style="56" customWidth="1"/>
    <col min="4" max="4" width="0.59375" style="56" customWidth="1"/>
    <col min="5" max="16384" width="7.09765625" style="56" customWidth="1"/>
  </cols>
  <sheetData>
    <row r="1" spans="1:2" ht="15">
      <c r="A1" s="54" t="s">
        <v>170</v>
      </c>
      <c r="B1" s="55" t="s">
        <v>294</v>
      </c>
    </row>
    <row r="2" spans="1:2" ht="12.75" customHeight="1">
      <c r="A2" s="54" t="s">
        <v>295</v>
      </c>
      <c r="B2" s="57" t="s">
        <v>407</v>
      </c>
    </row>
    <row r="3" ht="12.75">
      <c r="B3" s="57" t="s">
        <v>172</v>
      </c>
    </row>
    <row r="4" ht="12.75">
      <c r="B4" s="57" t="s">
        <v>174</v>
      </c>
    </row>
    <row r="5" spans="2:3" ht="12.75">
      <c r="B5" s="129" t="s">
        <v>175</v>
      </c>
      <c r="C5" s="129"/>
    </row>
    <row r="6" ht="12.75">
      <c r="B6" s="58"/>
    </row>
    <row r="8" spans="1:3" ht="20.25">
      <c r="A8" s="120" t="s">
        <v>296</v>
      </c>
      <c r="B8" s="120"/>
      <c r="C8" s="120"/>
    </row>
    <row r="9" spans="1:3" ht="20.25">
      <c r="A9" s="120" t="s">
        <v>323</v>
      </c>
      <c r="B9" s="120"/>
      <c r="C9" s="120"/>
    </row>
    <row r="10" spans="1:4" ht="32.25" customHeight="1">
      <c r="A10" s="130"/>
      <c r="B10" s="130"/>
      <c r="C10" s="130"/>
      <c r="D10" s="104"/>
    </row>
    <row r="11" spans="1:3" ht="25.5">
      <c r="A11" s="59"/>
      <c r="B11" s="59" t="s">
        <v>178</v>
      </c>
      <c r="C11" s="60" t="s">
        <v>297</v>
      </c>
    </row>
    <row r="12" spans="1:3" ht="18.75">
      <c r="A12" s="61" t="s">
        <v>309</v>
      </c>
      <c r="B12" s="62"/>
      <c r="C12" s="63">
        <f>C13</f>
        <v>6000</v>
      </c>
    </row>
    <row r="13" spans="1:3" ht="15.75">
      <c r="A13" s="64" t="s">
        <v>298</v>
      </c>
      <c r="C13" s="63">
        <f>C14</f>
        <v>6000</v>
      </c>
    </row>
    <row r="14" spans="1:3" ht="31.5">
      <c r="A14" s="70" t="s">
        <v>299</v>
      </c>
      <c r="B14" s="65" t="s">
        <v>316</v>
      </c>
      <c r="C14" s="67">
        <f>C15+C19</f>
        <v>6000</v>
      </c>
    </row>
    <row r="15" spans="1:3" ht="15.75">
      <c r="A15" s="70" t="s">
        <v>300</v>
      </c>
      <c r="B15" s="65" t="s">
        <v>315</v>
      </c>
      <c r="C15" s="67">
        <f>C16</f>
        <v>-65877</v>
      </c>
    </row>
    <row r="16" spans="1:3" ht="15.75">
      <c r="A16" s="70" t="s">
        <v>301</v>
      </c>
      <c r="B16" s="65" t="s">
        <v>314</v>
      </c>
      <c r="C16" s="67">
        <f>C17</f>
        <v>-65877</v>
      </c>
    </row>
    <row r="17" spans="1:3" ht="15.75">
      <c r="A17" s="70" t="s">
        <v>302</v>
      </c>
      <c r="B17" s="65" t="s">
        <v>313</v>
      </c>
      <c r="C17" s="67">
        <f>C18</f>
        <v>-65877</v>
      </c>
    </row>
    <row r="18" spans="1:3" ht="45.75" customHeight="1">
      <c r="A18" s="70" t="s">
        <v>303</v>
      </c>
      <c r="B18" s="65" t="s">
        <v>346</v>
      </c>
      <c r="C18" s="67">
        <v>-65877</v>
      </c>
    </row>
    <row r="19" spans="1:3" ht="15.75">
      <c r="A19" s="70" t="s">
        <v>304</v>
      </c>
      <c r="B19" s="65" t="s">
        <v>312</v>
      </c>
      <c r="C19" s="67">
        <f>C20</f>
        <v>71877</v>
      </c>
    </row>
    <row r="20" spans="1:3" ht="15.75">
      <c r="A20" s="70" t="s">
        <v>305</v>
      </c>
      <c r="B20" s="65" t="s">
        <v>311</v>
      </c>
      <c r="C20" s="67">
        <f>C21</f>
        <v>71877</v>
      </c>
    </row>
    <row r="21" spans="1:3" ht="15.75">
      <c r="A21" s="70" t="s">
        <v>306</v>
      </c>
      <c r="B21" s="65" t="s">
        <v>310</v>
      </c>
      <c r="C21" s="67">
        <f>C22</f>
        <v>71877</v>
      </c>
    </row>
    <row r="22" spans="1:3" ht="45.75" customHeight="1">
      <c r="A22" s="70" t="s">
        <v>307</v>
      </c>
      <c r="B22" s="65" t="s">
        <v>308</v>
      </c>
      <c r="C22" s="67">
        <v>71877</v>
      </c>
    </row>
    <row r="23" spans="1:3" ht="47.25" hidden="1">
      <c r="A23" s="64" t="s">
        <v>209</v>
      </c>
      <c r="B23" s="65" t="s">
        <v>210</v>
      </c>
      <c r="C23" s="105">
        <v>0</v>
      </c>
    </row>
    <row r="24" spans="1:3" ht="51" customHeight="1" hidden="1">
      <c r="A24" s="68" t="s">
        <v>211</v>
      </c>
      <c r="B24" s="65" t="s">
        <v>212</v>
      </c>
      <c r="C24" s="106">
        <v>0</v>
      </c>
    </row>
    <row r="25" spans="1:3" ht="44.25" customHeight="1" hidden="1">
      <c r="A25" s="68" t="s">
        <v>213</v>
      </c>
      <c r="B25" s="65" t="s">
        <v>214</v>
      </c>
      <c r="C25" s="106">
        <v>0</v>
      </c>
    </row>
    <row r="26" spans="1:3" ht="31.5" hidden="1">
      <c r="A26" s="68" t="s">
        <v>215</v>
      </c>
      <c r="B26" s="65" t="s">
        <v>216</v>
      </c>
      <c r="C26" s="106">
        <v>0</v>
      </c>
    </row>
    <row r="27" spans="1:3" ht="31.5" hidden="1">
      <c r="A27" s="64" t="s">
        <v>217</v>
      </c>
      <c r="B27" s="65" t="s">
        <v>218</v>
      </c>
      <c r="C27" s="105">
        <v>0</v>
      </c>
    </row>
    <row r="28" spans="1:3" ht="31.5" hidden="1">
      <c r="A28" s="68" t="s">
        <v>219</v>
      </c>
      <c r="B28" s="65" t="s">
        <v>220</v>
      </c>
      <c r="C28" s="106">
        <v>0</v>
      </c>
    </row>
    <row r="29" spans="1:3" ht="31.5" hidden="1">
      <c r="A29" s="68" t="s">
        <v>221</v>
      </c>
      <c r="B29" s="65" t="s">
        <v>222</v>
      </c>
      <c r="C29" s="106">
        <v>0</v>
      </c>
    </row>
    <row r="33" ht="12.75">
      <c r="C33" s="86"/>
    </row>
  </sheetData>
  <mergeCells count="4">
    <mergeCell ref="A8:C8"/>
    <mergeCell ref="A9:C9"/>
    <mergeCell ref="B5:C5"/>
    <mergeCell ref="A10:C10"/>
  </mergeCells>
  <printOptions/>
  <pageMargins left="0.87" right="0.51" top="0.64" bottom="0.35" header="0.66" footer="0.17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MCMO №1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1</cp:lastModifiedBy>
  <cp:lastPrinted>2012-12-03T14:45:47Z</cp:lastPrinted>
  <dcterms:created xsi:type="dcterms:W3CDTF">2006-02-14T14:57:27Z</dcterms:created>
  <dcterms:modified xsi:type="dcterms:W3CDTF">2012-12-03T14:59:33Z</dcterms:modified>
  <cp:category/>
  <cp:version/>
  <cp:contentType/>
  <cp:contentStatus/>
</cp:coreProperties>
</file>